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Client\C$\Users\budar\Desktop\Karta akce - NAHRÁT\1_1_1_KRAJ_JI_PE_úseky_10_2025\1_Kabelovod JI-PE úseky_předání\VV\"/>
    </mc:Choice>
  </mc:AlternateContent>
  <bookViews>
    <workbookView xWindow="0" yWindow="0" windowWidth="0" windowHeight="0"/>
  </bookViews>
  <sheets>
    <sheet name="Rekapitulace" sheetId="8" r:id="rId1"/>
    <sheet name="1" sheetId="2" r:id="rId2"/>
    <sheet name="2" sheetId="3" r:id="rId3"/>
    <sheet name="3" sheetId="4" r:id="rId4"/>
    <sheet name="4" sheetId="5" r:id="rId5"/>
    <sheet name="5" sheetId="6" r:id="rId6"/>
    <sheet name="6" sheetId="7" r:id="rId7"/>
  </sheets>
  <calcPr/>
</workbook>
</file>

<file path=xl/calcChain.xml><?xml version="1.0" encoding="utf-8"?>
<calcChain xmlns="http://schemas.openxmlformats.org/spreadsheetml/2006/main">
  <c i="8" l="1" r="E15"/>
  <c r="D15"/>
  <c r="C15"/>
  <c r="E14"/>
  <c r="D14"/>
  <c r="C14"/>
  <c r="E13"/>
  <c r="D13"/>
  <c r="C13"/>
  <c r="E12"/>
  <c r="D12"/>
  <c r="C12"/>
  <c r="E11"/>
  <c r="D11"/>
  <c r="C11"/>
  <c r="E10"/>
  <c r="D10"/>
  <c r="C10"/>
  <c r="C7"/>
  <c r="C6"/>
  <c i="7" r="I3"/>
  <c r="I30"/>
  <c r="O37"/>
  <c r="I37"/>
  <c r="O34"/>
  <c r="I34"/>
  <c r="O31"/>
  <c r="I31"/>
  <c r="I26"/>
  <c r="O27"/>
  <c r="I27"/>
  <c r="I22"/>
  <c r="O23"/>
  <c r="I23"/>
  <c r="I12"/>
  <c r="O19"/>
  <c r="I19"/>
  <c r="O16"/>
  <c r="I16"/>
  <c r="O13"/>
  <c r="I13"/>
  <c r="I8"/>
  <c r="O9"/>
  <c r="I9"/>
  <c i="6" r="I3"/>
  <c r="I8"/>
  <c r="O147"/>
  <c r="I147"/>
  <c r="O143"/>
  <c r="I143"/>
  <c r="O139"/>
  <c r="I139"/>
  <c r="O135"/>
  <c r="I135"/>
  <c r="O131"/>
  <c r="I131"/>
  <c r="O127"/>
  <c r="I127"/>
  <c r="O123"/>
  <c r="I123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O83"/>
  <c r="I83"/>
  <c r="O79"/>
  <c r="I79"/>
  <c r="O76"/>
  <c r="I76"/>
  <c r="O73"/>
  <c r="I73"/>
  <c r="O70"/>
  <c r="I70"/>
  <c r="O67"/>
  <c r="I67"/>
  <c r="O64"/>
  <c r="I64"/>
  <c r="O61"/>
  <c r="I61"/>
  <c r="O58"/>
  <c r="I58"/>
  <c r="O55"/>
  <c r="I55"/>
  <c r="O51"/>
  <c r="I51"/>
  <c r="O47"/>
  <c r="I47"/>
  <c r="O43"/>
  <c r="I43"/>
  <c r="O40"/>
  <c r="I40"/>
  <c r="O36"/>
  <c r="I36"/>
  <c r="O32"/>
  <c r="I32"/>
  <c r="O28"/>
  <c r="I28"/>
  <c r="O24"/>
  <c r="I24"/>
  <c r="O21"/>
  <c r="I21"/>
  <c r="O17"/>
  <c r="I17"/>
  <c r="O13"/>
  <c r="I13"/>
  <c r="O9"/>
  <c r="I9"/>
  <c i="5" r="I3"/>
  <c r="I8"/>
  <c r="O152"/>
  <c r="I152"/>
  <c r="O148"/>
  <c r="I148"/>
  <c r="O144"/>
  <c r="I144"/>
  <c r="O140"/>
  <c r="I140"/>
  <c r="O136"/>
  <c r="I136"/>
  <c r="O132"/>
  <c r="I132"/>
  <c r="O128"/>
  <c r="I128"/>
  <c r="O124"/>
  <c r="I124"/>
  <c r="O120"/>
  <c r="I120"/>
  <c r="O116"/>
  <c r="I116"/>
  <c r="O112"/>
  <c r="I112"/>
  <c r="O108"/>
  <c r="I108"/>
  <c r="O104"/>
  <c r="I104"/>
  <c r="O100"/>
  <c r="I100"/>
  <c r="O96"/>
  <c r="I96"/>
  <c r="O92"/>
  <c r="I92"/>
  <c r="O88"/>
  <c r="I88"/>
  <c r="O84"/>
  <c r="I84"/>
  <c r="O80"/>
  <c r="I80"/>
  <c r="O77"/>
  <c r="I77"/>
  <c r="O74"/>
  <c r="I74"/>
  <c r="O71"/>
  <c r="I71"/>
  <c r="O68"/>
  <c r="I68"/>
  <c r="O65"/>
  <c r="I65"/>
  <c r="O62"/>
  <c r="I62"/>
  <c r="O59"/>
  <c r="I59"/>
  <c r="O56"/>
  <c r="I56"/>
  <c r="O52"/>
  <c r="I52"/>
  <c r="O48"/>
  <c r="I48"/>
  <c r="O44"/>
  <c r="I44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4" r="I3"/>
  <c r="I8"/>
  <c r="O203"/>
  <c r="I203"/>
  <c r="O199"/>
  <c r="I199"/>
  <c r="O195"/>
  <c r="I195"/>
  <c r="O191"/>
  <c r="I191"/>
  <c r="O187"/>
  <c r="I187"/>
  <c r="O183"/>
  <c r="I183"/>
  <c r="O179"/>
  <c r="I179"/>
  <c r="O175"/>
  <c r="I175"/>
  <c r="O171"/>
  <c r="I171"/>
  <c r="O167"/>
  <c r="I167"/>
  <c r="O163"/>
  <c r="I163"/>
  <c r="O159"/>
  <c r="I159"/>
  <c r="O155"/>
  <c r="I155"/>
  <c r="O151"/>
  <c r="I151"/>
  <c r="O147"/>
  <c r="I147"/>
  <c r="O144"/>
  <c r="I144"/>
  <c r="O141"/>
  <c r="I141"/>
  <c r="O137"/>
  <c r="I137"/>
  <c r="O133"/>
  <c r="I133"/>
  <c r="O129"/>
  <c r="I129"/>
  <c r="O125"/>
  <c r="I125"/>
  <c r="O121"/>
  <c r="I121"/>
  <c r="O117"/>
  <c r="I117"/>
  <c r="O114"/>
  <c r="I114"/>
  <c r="O110"/>
  <c r="I110"/>
  <c r="O106"/>
  <c r="I106"/>
  <c r="O102"/>
  <c r="I102"/>
  <c r="O98"/>
  <c r="I98"/>
  <c r="O94"/>
  <c r="I94"/>
  <c r="O90"/>
  <c r="I90"/>
  <c r="O87"/>
  <c r="I87"/>
  <c r="O84"/>
  <c r="I84"/>
  <c r="O80"/>
  <c r="I80"/>
  <c r="O77"/>
  <c r="I77"/>
  <c r="O74"/>
  <c r="I74"/>
  <c r="O71"/>
  <c r="I71"/>
  <c r="O68"/>
  <c r="I68"/>
  <c r="O65"/>
  <c r="I65"/>
  <c r="O62"/>
  <c r="I62"/>
  <c r="O59"/>
  <c r="I59"/>
  <c r="O56"/>
  <c r="I56"/>
  <c r="O52"/>
  <c r="I52"/>
  <c r="O48"/>
  <c r="I48"/>
  <c r="O44"/>
  <c r="I44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3" r="I3"/>
  <c r="I8"/>
  <c r="O112"/>
  <c r="I112"/>
  <c r="O109"/>
  <c r="I109"/>
  <c r="O106"/>
  <c r="I106"/>
  <c r="O103"/>
  <c r="I103"/>
  <c r="O100"/>
  <c r="I100"/>
  <c r="O97"/>
  <c r="I97"/>
  <c r="O93"/>
  <c r="I93"/>
  <c r="O90"/>
  <c r="I90"/>
  <c r="O87"/>
  <c r="I87"/>
  <c r="O83"/>
  <c r="I83"/>
  <c r="O79"/>
  <c r="I79"/>
  <c r="O75"/>
  <c r="I75"/>
  <c r="O71"/>
  <c r="I71"/>
  <c r="O68"/>
  <c r="I68"/>
  <c r="O65"/>
  <c r="I65"/>
  <c r="O62"/>
  <c r="I62"/>
  <c r="O59"/>
  <c r="I59"/>
  <c r="O56"/>
  <c r="I56"/>
  <c r="O53"/>
  <c r="I53"/>
  <c r="O50"/>
  <c r="I50"/>
  <c r="O46"/>
  <c r="I46"/>
  <c r="O42"/>
  <c r="I42"/>
  <c r="O38"/>
  <c r="I38"/>
  <c r="O35"/>
  <c r="I35"/>
  <c r="O31"/>
  <c r="I31"/>
  <c r="O27"/>
  <c r="I27"/>
  <c r="O23"/>
  <c r="I23"/>
  <c r="O19"/>
  <c r="I19"/>
  <c r="O16"/>
  <c r="I16"/>
  <c r="O13"/>
  <c r="I13"/>
  <c r="O9"/>
  <c r="I9"/>
  <c i="2" r="I3"/>
  <c r="I8"/>
  <c r="O210"/>
  <c r="I210"/>
  <c r="O206"/>
  <c r="I206"/>
  <c r="O202"/>
  <c r="I202"/>
  <c r="O198"/>
  <c r="I198"/>
  <c r="O194"/>
  <c r="I194"/>
  <c r="O190"/>
  <c r="I190"/>
  <c r="O186"/>
  <c r="I186"/>
  <c r="O182"/>
  <c r="I182"/>
  <c r="O178"/>
  <c r="I178"/>
  <c r="O174"/>
  <c r="I174"/>
  <c r="O170"/>
  <c r="I170"/>
  <c r="O166"/>
  <c r="I166"/>
  <c r="O162"/>
  <c r="I162"/>
  <c r="O158"/>
  <c r="I158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7"/>
  <c r="I87"/>
  <c r="O84"/>
  <c r="I84"/>
  <c r="O80"/>
  <c r="I80"/>
  <c r="O77"/>
  <c r="I77"/>
  <c r="O74"/>
  <c r="I74"/>
  <c r="O71"/>
  <c r="I71"/>
  <c r="O68"/>
  <c r="I68"/>
  <c r="O65"/>
  <c r="I65"/>
  <c r="O62"/>
  <c r="I62"/>
  <c r="O59"/>
  <c r="I59"/>
  <c r="O56"/>
  <c r="I56"/>
  <c r="O52"/>
  <c r="I52"/>
  <c r="O48"/>
  <c r="I48"/>
  <c r="O44"/>
  <c r="I44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<sst xmlns="http://schemas.openxmlformats.org/spreadsheetml/2006/main">
  <si>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</si>
  <si>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</si>
  <si>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</si>
  <si>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2025 Ji OSA - II/602 kabelovod Jihlava - Pelhřimov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</si>
  <si>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</si>
  <si>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</si>
  <si>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</si>
  <si>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</si>
  <si>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</si>
  <si>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</si>
  <si>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</si>
  <si>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1</t>
  </si>
  <si>
    <t>SO 1</t>
  </si>
  <si>
    <t>2</t>
  </si>
  <si>
    <t>SO 2</t>
  </si>
  <si>
    <t>3</t>
  </si>
  <si>
    <t>SO 3</t>
  </si>
  <si>
    <t>4</t>
  </si>
  <si>
    <t>SO 4</t>
  </si>
  <si>
    <t>5</t>
  </si>
  <si>
    <t>SO 5</t>
  </si>
  <si>
    <t>6</t>
  </si>
  <si>
    <t>VRN</t>
  </si>
  <si>
    <t>Soupis prací objektu</t>
  </si>
  <si>
    <t>S</t>
  </si>
  <si>
    <t>Stavba:</t>
  </si>
  <si>
    <t>2025 Ji OSA</t>
  </si>
  <si>
    <t>II/602 kabelovod Jihlava - Pelhřimov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</si>
  <si>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</si>
  <si>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</si>
  <si>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</si>
  <si>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</si>
  <si>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</si>
  <si>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</si>
  <si>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</si>
  <si>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</si>
  <si>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</si>
  <si>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</si>
  <si>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</si>
  <si>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</si>
  <si>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</si>
  <si>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</si>
  <si>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000</t>
  </si>
  <si>
    <t>Doplnený súhrnný diel</t>
  </si>
  <si>
    <t>P</t>
  </si>
  <si>
    <t>210880003 R</t>
  </si>
  <si>
    <t/>
  </si>
  <si>
    <t>bezvýkopová pokládka s uložením 2x HDPE 40 mm a 1x svazek 4x 14/10 mm</t>
  </si>
  <si>
    <t>M</t>
  </si>
  <si>
    <t>PP</t>
  </si>
  <si>
    <t>VV</t>
  </si>
  <si>
    <t>4019-(230+235+24+20+70+12+9+15) = 3404,000 [A]_x000d_
 "délka bezvýkopové pokládky ( celková délka-protlaky-výkop v Ji -překopy živičné )"_x000d_
 "Celkem: "A = 3404,000 [B]</t>
  </si>
  <si>
    <t>TS</t>
  </si>
  <si>
    <t>220182001</t>
  </si>
  <si>
    <t>Zatažení trubek do otvoru kabelovodu nebo kolektoru 1 až 3 ks z HDPE</t>
  </si>
  <si>
    <t>26+8+42+43+80+21+10 = 230,000 [A]_x000d_
 "Celkem: "A = 230,000 [B]</t>
  </si>
  <si>
    <t>220182022</t>
  </si>
  <si>
    <t>Uložení trubky HDPE do výkopu pro optický kabel bez zřízení lože a bez krytí průměru do 20 mm</t>
  </si>
  <si>
    <t>406*3 = 1218,000 [A]_x000d_
 "uložení 2x HDPE 40 mm a 1x svazek MTB 4x 14/10 mm včetně manipulace"_x000d_
 "Celkem: "A = 1218,000 [B]</t>
  </si>
  <si>
    <t>220182023</t>
  </si>
  <si>
    <t>Kontrola tlakutěsnosti HDPE trubky od 1 m do 2000 m</t>
  </si>
  <si>
    <t>KUS</t>
  </si>
  <si>
    <t>4*1 = 4,000 [A]_x000d_
 "pro 2x HDPE trubky 40 mm"_x000d_
 "Celkem: "A = 4,000 [B]</t>
  </si>
  <si>
    <t>220182024</t>
  </si>
  <si>
    <t>Označení optického kabelu nebo spojky HDPE trubky zaměřovacím markrem / dvojicí magnetů</t>
  </si>
  <si>
    <t>4 = 4,000 [A]_x000d_
 "označení nových OKOS"_x000d_
 8 = 8,000 [B]_x000d_
 "označení bodů trasy kabelovodu markery"_x000d_
 "Celkem: "A+B = 12,000 [C]</t>
  </si>
  <si>
    <t>220182025</t>
  </si>
  <si>
    <t>Kontrola průchodnosti trubky kalibrace do 2000 m</t>
  </si>
  <si>
    <t>KM</t>
  </si>
  <si>
    <t>4.019*2 = 8,038 [A]_x000d_
 "kontrola průchodnosti 2x HDPE 40 mm normovaným kalibrem - 4 úseky á 2000 m"_x000d_
 "Celkem: "A = 8,038 [B]</t>
  </si>
  <si>
    <t>220182026</t>
  </si>
  <si>
    <t>Montáž spojky bez svařování na HDPE trubce rovné nebo redukční</t>
  </si>
  <si>
    <t>4*2 = 8,000 [A]_x000d_
 "pro HDPE 40 mm průběžné spojení při pokládce (dle situace)"_x000d_
 4*4 = 16,000 [B]_x000d_
 "pro MTB 14/10 mm průběžné spojení při pokládce (dle situace)"_x000d_
 "Celkem: "A+B = 24,000 [C]</t>
  </si>
  <si>
    <t>220182027</t>
  </si>
  <si>
    <t>Montáž koncovky nebo záslepky bez svařování na HDPE trubku</t>
  </si>
  <si>
    <t>4*2 = 8,000 [A]_x000d_
 "ukončení 2x HDPE 40 v OKOS"_x000d_
 4*4 = 16,000 [B]_x000d_
 "ukončení 4x MTB 14/10 v OKOS"_x000d_
 "Celkem: "A+B = 24,000 [C]</t>
  </si>
  <si>
    <t>345R1</t>
  </si>
  <si>
    <t>Plastový box OKOS s víkem 1000x800x300 mm</t>
  </si>
  <si>
    <t>KS</t>
  </si>
  <si>
    <t>345R10</t>
  </si>
  <si>
    <t>ostatní montážní materiál</t>
  </si>
  <si>
    <t>KPL</t>
  </si>
  <si>
    <t>12 = 12,000 [A]</t>
  </si>
  <si>
    <t>345R11</t>
  </si>
  <si>
    <t>chránička optického kabelu HDPE jednoplášťová bezhalogenová D 40/33mm</t>
  </si>
  <si>
    <t>4019*2*1.02 = 8198,760 [A]_x000d_
 "vč. 2% prořez"_x000d_
 "Celkem: "A = 8198,760 [B]</t>
  </si>
  <si>
    <t>345R12</t>
  </si>
  <si>
    <t>mikrotrubička HDPE zemní zodolněná vnitřní lubrikační vrstva ve svazku 4x D 14/10 mm</t>
  </si>
  <si>
    <t>4019*1.02 = 4099,380 [A]_x000d_
 "vč. 2% prořez"_x000d_
 "Celkem: "A = 4099,380 [B]</t>
  </si>
  <si>
    <t>345R2</t>
  </si>
  <si>
    <t>Spojka HDPE 40 mm</t>
  </si>
  <si>
    <t>345R3</t>
  </si>
  <si>
    <t>Spojka HDPE 14 mm</t>
  </si>
  <si>
    <t>345R4</t>
  </si>
  <si>
    <t>Zemní označovač - marker, pro telekom sítě</t>
  </si>
  <si>
    <t>345R5</t>
  </si>
  <si>
    <t>Výstražná folie oranžová 250 mm</t>
  </si>
  <si>
    <t>345R6</t>
  </si>
  <si>
    <t>Tlakutěsná zátka HDPE 14 mm</t>
  </si>
  <si>
    <t>345R7</t>
  </si>
  <si>
    <t>Tlakutěsná zátka HDPE 40 mm</t>
  </si>
  <si>
    <t>345R8</t>
  </si>
  <si>
    <t>AROT dělená ochranná trubka 110x5 mm</t>
  </si>
  <si>
    <t>345R9</t>
  </si>
  <si>
    <t>Trubka PE do protlaků 125x7,1 mm</t>
  </si>
  <si>
    <t>460010022</t>
  </si>
  <si>
    <t>Vytyčení trasy vedení kabelového (podzemního) podél silnice</t>
  </si>
  <si>
    <t>4.019 = 4,019 [A]</t>
  </si>
  <si>
    <t>460061131</t>
  </si>
  <si>
    <t>Zabezpečení výkopu a objektů pojízdný tlustý ocelový plech šířky výkopu do 1 m zřízení</t>
  </si>
  <si>
    <t>M2</t>
  </si>
  <si>
    <t>460061132</t>
  </si>
  <si>
    <t>Zabezpečení výkopu a objektů pojízdný tlustý ocelový plech šířky výkopu do 1 m odstranění</t>
  </si>
  <si>
    <t>460061141</t>
  </si>
  <si>
    <t>Zabezpečení výkopu a objektů ocelové mobilní oplocení výšky do 1,5 m zřízení</t>
  </si>
  <si>
    <t>145*2 = 290,000 [A]_x000d_
 "ocelové mobilní oplocení - ochrana výkopů z obou stran - úsek - montáž"_x000d_
 "Celkem: "A = 290,000 [B]</t>
  </si>
  <si>
    <t>460061142</t>
  </si>
  <si>
    <t>Zabezpečení výkopu a objektů ocelové mobilní oplocení výšky do 1,5 m odstranění</t>
  </si>
  <si>
    <t>145*2 = 290,000 [A]_x000d_
 "ocelové mobilní oplocení - demontáž"_x000d_
 "Celkem: "A = 290,000 [B]</t>
  </si>
  <si>
    <t>460091113</t>
  </si>
  <si>
    <t>Odkop zeminy ručně s přemístěním výkopku do vzdálenosti 3 m od okraje jámy nebo s naložením na dopravní prostředek v hornině třídy těžitelnosti II skupiny 4</t>
  </si>
  <si>
    <t>M3</t>
  </si>
  <si>
    <t>(1.5*1*1)*2 = 3,000 [A]_x000d_
 "odkrytí konců stávajících tras ( KK M-soft )"_x000d_
 "Celkem: "A = 3,000 [B]</t>
  </si>
  <si>
    <t>460131114</t>
  </si>
  <si>
    <t>Hloubení jam ručně včetně urovnání dna s přemístěním výkopku do vzdálenosti 3 m od okraje jámy nebo s naložením na dopravní prostředek v hornině třídy těžitelno</t>
  </si>
  <si>
    <t>Hloubení jam ručně včetně urovnání dna s přemístěním výkopku do vzdálenosti 3 m od okraje jámy nebo s naložením na dopravní prostředek v hornině třídy těžitelnosti II skupiny 4</t>
  </si>
  <si>
    <t>44*0.6*1 = 26,400 [A]_x000d_
 "ruční odkrytí inženýrských sítí"_x000d_
 "Celkem: "A = 26,400 [B]</t>
  </si>
  <si>
    <t>460141123</t>
  </si>
  <si>
    <t>Hloubení jam strojně včetně urovnáním dna s přemístěním výkopku do vzdálenosti 3 m od okraje jámy nebo s naložením na dopravní prostředek v omezeném prostoru v</t>
  </si>
  <si>
    <t>Hloubení jam strojně včetně urovnáním dna s přemístěním výkopku do vzdálenosti 3 m od okraje jámy nebo s naložením na dopravní prostředek v omezeném prostoru v hornině třídy těžitelnosti II skupiny 4</t>
  </si>
  <si>
    <t>(1.5*1*1)*4 = 6,000 [A]_x000d_
 "pro uložení nových OKOS 4x"_x000d_
 "Celkem: "A = 6,000 [B]</t>
  </si>
  <si>
    <t>460181323</t>
  </si>
  <si>
    <t>Hloubení kabelových rýh strojně v omezeném prostoru včetně urovnání dna s přemístěním výkopku do vzdálenosti 3 m od okraje jámy nebo s naložením na dopravní pro</t>
  </si>
  <si>
    <t>Hloubení kabelových rýh strojně v omezeném prostoru včetně urovnání dna s přemístěním výkopku do vzdálenosti 3 m od okraje jámy nebo s naložením na dopravní prostředek šířky 50 cm hloubky 120 cm v hornině třídy těžitelnosti II skupiny 4</t>
  </si>
  <si>
    <t>24+6+18+10+70+7+12+9+15 = 171,000 [A]_x000d_
 "hloubení překopů sjezdů"_x000d_
 42+27+37+94+35 = 235,000 [B]_x000d_
 "úsek v JI od KK M-soft až protlaku pod obč. tokem (cyklostezka)"_x000d_
 "Celkem: "A+B = 406,000 [C]</t>
  </si>
  <si>
    <t>460241111</t>
  </si>
  <si>
    <t>Příplatek k cenám vykopávek v blízkosti podzemního vedení pro jakoukoliv třídu horniny</t>
  </si>
  <si>
    <t>26.4 = 26,400 [A]_x000d_
 "Celkem: "A = 26,400 [B]</t>
  </si>
  <si>
    <t>460361121</t>
  </si>
  <si>
    <t>Poplatek (skládkovné) za uložení zeminy na recyklační skládce zatříděné do Katalogu odpadů pod kódem 17 05 04</t>
  </si>
  <si>
    <t>T</t>
  </si>
  <si>
    <t>74.708 = 74,708 [A]_x000d_
 "uložení na recyklační skládce"_x000d_
 "Celkem: "A = 74,708 [B]</t>
  </si>
  <si>
    <t>460411123</t>
  </si>
  <si>
    <t>Zásyp jam strojně s uložením výkopku ve vrstvách a urovnáním povrchu s přemístění sypaniny ze vzdálenosti do 10 m se zhutněním z horniny třídy těžitelnosti II s</t>
  </si>
  <si>
    <t>Zásyp jam strojně s uložením výkopku ve vrstvách a urovnáním povrchu s přemístění sypaniny ze vzdálenosti do 10 m se zhutněním z horniny třídy těžitelnosti II skupiny 4</t>
  </si>
  <si>
    <t>(1.5*1*1)*4 = 6,000 [A]_x000d_
 "zásyp nových OKOS 4x"_x000d_
 "Celkem: "A = 6,000 [B]</t>
  </si>
  <si>
    <t>460411223</t>
  </si>
  <si>
    <t>Zásyp jam strojně s uložením výkopku ve vrstvách a urovnáním povrchu s přemístění sypaniny ze vzdálenosti do 10 m v omezeném prostoru se zhutněním z horniny tří</t>
  </si>
  <si>
    <t>Zásyp jam strojně s uložením výkopku ve vrstvách a urovnáním povrchu s přemístění sypaniny ze vzdálenosti do 10 m v omezeném prostoru se zhutněním z horniny třídy těžitelnosti II skupiny 4</t>
  </si>
  <si>
    <t>26.4 = 26,400 [A]_x000d_
 "zásyp jam po okrytí inž. sítí"_x000d_
 "Celkem: "A = 26,400 [B]</t>
  </si>
  <si>
    <t>460451333</t>
  </si>
  <si>
    <t>Zásyp kabelových rýh strojně s přemístěním sypaniny ze vzdálenosti do 10 m, s uložením výkopku ve vrstvách včetně zhutnění a urovnání povrchu šířky 50 cm hloubk</t>
  </si>
  <si>
    <t>Zásyp kabelových rýh strojně s přemístěním sypaniny ze vzdálenosti do 10 m, s uložením výkopku ve vrstvách včetně zhutnění a urovnání povrchu šířky 50 cm hloubky 120 cm z horniny třídy těžitelnosti II skupiny 4</t>
  </si>
  <si>
    <t>460541122</t>
  </si>
  <si>
    <t>Úprava pláně strojně v hornině třídy těžitelnosti II skupiny 4 a 5 se zhutněním</t>
  </si>
  <si>
    <t>4019-(230+24+20+70+12+9+15) = 3639,000 [A]_x000d_
 "úprava silničního pozemku po pokládce"_x000d_
 "Celkem: "A = 3639,000 [B]</t>
  </si>
  <si>
    <t>460631213</t>
  </si>
  <si>
    <t>Zemní protlaky řízené horizontální vrtání v hornině třídy těžitelnosti I a II skupiny 1 až 4 včetně protlačení trub v hloubce do 6 m vnějšího průměru vrtu přes</t>
  </si>
  <si>
    <t>Zemní protlaky řízené horizontální vrtání v hornině třídy těžitelnosti I a II skupiny 1 až 4 včetně protlačení trub v hloubce do 6 m vnějšího průměru vrtu přes 110 do 140 mm</t>
  </si>
  <si>
    <t>26+8+42+43+80+21+10 = 230,000 [A]_x000d_
 "řízené protlaky"_x000d_
 "Celkem: "A = 230,000 [B]</t>
  </si>
  <si>
    <t>460633313</t>
  </si>
  <si>
    <t>Zemní protlaky zemní práce nutné k provedení protlaku výkop včetně zásypu strojně v omezeném prostoru startovací jáma v hornině třídy těžitelnosti II skupiny 4</t>
  </si>
  <si>
    <t>7 = 7,000 [A]_x000d_
 "řízené protlaky"_x000d_
 "Celkem: "A = 7,000 [B]</t>
  </si>
  <si>
    <t>460633413</t>
  </si>
  <si>
    <t>Zemní protlaky zemní práce nutné k provedení protlaku výkop včetně zásypu strojně v omezeném prostoru koncová jáma v hornině třídy těžitelnosti II skupiny 4</t>
  </si>
  <si>
    <t>460661511</t>
  </si>
  <si>
    <t>Kabelové lože z písku včetně podsypu, zhutnění a urovnání povrchu pro kabely nn zakryté plastovou fólií, šířky do 25 cm</t>
  </si>
  <si>
    <t>42+27+37+94+35 = 235,000 [A]_x000d_
 "úsek v JI od KK M-soft až protlaku pod obč. tokem (cyklostezka)"_x000d_
 "Celkem: "A = 235,000 [B]</t>
  </si>
  <si>
    <t>460671112</t>
  </si>
  <si>
    <t>Výstražné prvky pro krytí kabelů včetně vyrovnání povrchu rýhy, rozvinutí a uložení fólie, šířky přes 20 do 25 cm</t>
  </si>
  <si>
    <t>4019-230 = 3789,000 [A]_x000d_
 "výstražná folie mimo protlaky"_x000d_
 "Celkem: "A = 3789,000 [B]</t>
  </si>
  <si>
    <t>460791114</t>
  </si>
  <si>
    <t>Montáž trubek ochranných uložených volně do rýhy plastových tuhých, vnitřního průměru přes 90 do 110 mm</t>
  </si>
  <si>
    <t>24+6+20+12+70+7+12+9+15 = 175,000 [A]_x000d_
 "uložení kabelovodu do děleného AROT 110 mm v překopech"_x000d_
 3*3+3 = 12,000 [B]_x000d_
 "krytí kabelovodu při křížení Vodárenská"_x000d_
 "Celkem: "A+B = 187,000 [C]</t>
  </si>
  <si>
    <t>460841114</t>
  </si>
  <si>
    <t>Osazení kabelové komory z plastů pro běžné zatížení komorového dílu z polyetylénu HDPE půdorysné plochy do 1,0 m2, světlé hloubky přes 1,0 do 1,3 m</t>
  </si>
  <si>
    <t>4 = 4,000 [A]_x000d_
 "uložení nových OKOS 4x"_x000d_
 "Celkem: "A = 4,000 [B]</t>
  </si>
  <si>
    <t>460841141</t>
  </si>
  <si>
    <t>Osazení kabelové komory z plastů pro běžné zatížení víka z polyetylénu HDPE půdorysné plochy do 1,0 m2</t>
  </si>
  <si>
    <t>4 = 4,000 [A]</t>
  </si>
  <si>
    <t>460921111</t>
  </si>
  <si>
    <t>Vyspravení krytu po překopech bezesparých pro pokládání kabelů, včetně rozprostření, urovnání a zhutnění podkladu kamenivem těženým tloušťky 3 cm</t>
  </si>
  <si>
    <t>(24+20+70+12+9+15)*1 = 150,000 [A]_x000d_
 "podklad pod živičný povrch"_x000d_
 "Celkem: "A = 150,000 [B]</t>
  </si>
  <si>
    <t>460921122</t>
  </si>
  <si>
    <t>Vyspravení krytu po překopech bezesparých pro pokládání kabelů, včetně rozprostření, urovnání a zhutnění podkladu asfaltovým betonem tloušťky 6 cm</t>
  </si>
  <si>
    <t>(24+20+70+12+9+15)*1 = 150,000 [A]_x000d_
 "obnova živičného povrchu"_x000d_
 "Celkem: "A = 150,000 [B]</t>
  </si>
  <si>
    <t>468011143</t>
  </si>
  <si>
    <t>Odstranění podkladů nebo krytů komunikací včetně rozpojení na kusy a zarovnání styčné spáry ze živice, tloušťky přes 10 do 15 cm</t>
  </si>
  <si>
    <t>(24+20+70+12+9+15)*1 = 150,000 [A]_x000d_
 "vytrhání živič. povrchů"_x000d_
 "Celkem: "A = 150,000 [B]</t>
  </si>
  <si>
    <t>468041123</t>
  </si>
  <si>
    <t>Řezání spár v podkladu nebo krytu živičném, tloušťky přes 10 do 15 cm</t>
  </si>
  <si>
    <t>24*2+2 = 50,000 [A]_x000d_
 20*2+2 = 42,000 [B]_x000d_
 70*2+2 = 142,000 [C]_x000d_
 12*2+2 = 26,000 [D]_x000d_
 9*2+2 = 20,000 [E]_x000d_
 15*2+2 = 32,000 [F]_x000d_
 "Celkem: "A+B+C+D+E+F = 312,000 [G]</t>
  </si>
  <si>
    <t>469972112</t>
  </si>
  <si>
    <t>Odvoz suti nebo vybouraných hmot bez naložení, se složením a hrubým urovnáním suti do 1 km</t>
  </si>
  <si>
    <t>47.400+23.516 = 70,916 [A]_x000d_
 "odvoz suti na recyklační skládku"_x000d_
 "Celkem: "A = 70,916 [B]</t>
  </si>
  <si>
    <t>469972122</t>
  </si>
  <si>
    <t>Odvoz suti nebo vybouraných hmot bez naložení, se složením a hrubým urovnáním suti Příplatek k ceně za každý další i započatý 1 km</t>
  </si>
  <si>
    <t>70.916*15 = 1063,740 [A]_x000d_
 "odvoz suti na recyklační skládku"_x000d_
 "Celkem: "A = 1063,740 [B]</t>
  </si>
  <si>
    <t>469972311</t>
  </si>
  <si>
    <t>Nakládání suti nebo vybouraných hmot na dopravní prostředky pro vodorovnou dopravu suti</t>
  </si>
  <si>
    <t>70.916 = 70,916 [A]_x000d_
 "nakládání suti pro odvoz na skládku"_x000d_
 "Celkem: "A = 70,916 [B]</t>
  </si>
  <si>
    <t>469981111</t>
  </si>
  <si>
    <t>Přesun hmot pro pomocné stavební práce při elektromontážích dopravní vzdálenost do 1 000 m</t>
  </si>
  <si>
    <t>39.276+47.400 = 86,676 [A]_x000d_
 "přesun hmot"_x000d_
 "Celkem: "A = 86,676 [B]</t>
  </si>
  <si>
    <t>911381412 R</t>
  </si>
  <si>
    <t>Montáž a demontáž svodidel</t>
  </si>
  <si>
    <t>24+186+224+193+146 = 773,000 [A]_x000d_
 "svodidla - demontáž a zpětná montáž"_x000d_
 "Celkem: "A = 773,000 [B]</t>
  </si>
  <si>
    <t>966006221 R</t>
  </si>
  <si>
    <t>Dočasné odstranění a zpětné uložení dopravní značek</t>
  </si>
  <si>
    <t>29+4*2 = 37,000 [A]_x000d_
 "dopravní značky 1 sloupek + 2 sloupek"_x000d_
 "Celkem: "A = 37,000 [B]</t>
  </si>
  <si>
    <t>997006002 R</t>
  </si>
  <si>
    <t>Úprava stavebního odpadu třídění hrubé včetně předrcení na frakci 0-63</t>
  </si>
  <si>
    <t>51.192 = 51,192 [A]_x000d_
 "předrcení vytrhaného živičného povrchu ( 162 m2¨-- 51,192 t )"_x000d_
 "Celkem: "A = 51,192 [B]</t>
  </si>
  <si>
    <t>334-(2+8) = 324,000 [A]</t>
  </si>
  <si>
    <t>2 = 2,000 [A]_x000d_
 "označení nových OKOS 2x"_x000d_
 "Celkem: "A = 2,000 [B]</t>
  </si>
  <si>
    <t>0.334*2 = 0,668 [A]_x000d_
 "kalibrace"_x000d_
 "Celkem: "A = 0,668 [B]</t>
  </si>
  <si>
    <t>2*1 = 2,000 [A]_x000d_
 "napojení na stávající trasu od PE ( 2x trubka HDPE 40 mm )"_x000d_
 "Celkem: "A = 2,000 [B]</t>
  </si>
  <si>
    <t>2+4+4 = 10,000 [A]_x000d_
 "montáž koncovky 2x 40 mm a 8x 14 mm"_x000d_
 "Celkem: "A = 10,000 [B]</t>
  </si>
  <si>
    <t>1 = 1,000 [A]_x000d_
 "expanzní montážní pěna pro utěsnění prostupů kabelovodu"_x000d_
 "Celkem: "A = 1,000 [B]</t>
  </si>
  <si>
    <t>334*2*1.02 = 681,360 [A]_x000d_
 "HDPE 40 mm vč. 2% prořez"_x000d_
 "Celkem: "A = 681,360 [B]</t>
  </si>
  <si>
    <t>334*1.02 = 340,680 [A]_x000d_
 "svazek 4x 14/10 mm vč. 2% prořez"_x000d_
 "Celkem: "A = 340,680 [B]</t>
  </si>
  <si>
    <t>2*1.5 = 3,000 [A]_x000d_
 "odkrytí stávajících ukončení kabelovodu"_x000d_
 "Celkem: "A = 3,000 [B]</t>
  </si>
  <si>
    <t>3*0.6*1 = 1,800 [A]_x000d_
 "ruční odkrytí inženýrských sítí"_x000d_
 "Celkem: "A = 1,800 [B]</t>
  </si>
  <si>
    <t>(1.5*1*1)*2 = 3,000 [A]_x000d_
 "uložení nový OKOS 2x"_x000d_
 "Celkem: "A = 3,000 [B]</t>
  </si>
  <si>
    <t>8 = 8,000 [A]_x000d_
 "překop kolem propustku"_x000d_
 "Celkem: "A = 8,000 [B]</t>
  </si>
  <si>
    <t>1.8 = 1,800 [A]_x000d_
 "zásyp jam po okrytí inž. sítí"_x000d_
 "Celkem: "A = 1,800 [B]</t>
  </si>
  <si>
    <t>1806-(11+7+7+7+7+169+137+20+8+10+20) = 1403,000 [A]_x000d_
 "délka bezvýkopové pokládky ( celková délka-protlaky-překopy živičné-výkop okolo propustků )"_x000d_
 "Celkem: "A = 1403,000 [B]</t>
  </si>
  <si>
    <t>11+3+4+10 = 28,000 [A]_x000d_
 "Celkem: "A = 28,000 [B]</t>
  </si>
  <si>
    <t>368*3 = 1104,000 [A]_x000d_
 "uložení 2x HDPE 40 mm a 1x svazek MTB 4x 14/10 mm včetně manipulace"_x000d_
 "Celkem: "A = 1104,000 [B]</t>
  </si>
  <si>
    <t>2*1 = 2,000 [A]_x000d_
 "pro 2x HDPE trubky 40 mm"_x000d_
 "Celkem: "A = 2,000 [B]</t>
  </si>
  <si>
    <t>3 = 3,000 [A]_x000d_
 "označení nových OKOS"_x000d_
 4 = 4,000 [B]_x000d_
 "označení bodů trasy kabelovodu markery"_x000d_
 "Celkem: "A+B = 7,000 [C]</t>
  </si>
  <si>
    <t>1.806*2 = 3,612 [A]_x000d_
 "kontrola průchodnosti 2x HDPE 40 mm normovaným kalibrem"_x000d_
 "Celkem: "A = 3,612 [B]</t>
  </si>
  <si>
    <t>3*2 = 6,000 [A]_x000d_
 "pro HDPE 40 mm průběžné spojení při pokládce (dle situace)"_x000d_
 3*4 = 12,000 [B]_x000d_
 "pro MTB 14/10mm průběžné spojení při pokládce (dle situace)"_x000d_
 "Celkem: "A+B = 18,000 [C]</t>
  </si>
  <si>
    <t>2*2 = 4,000 [A]_x000d_
 "ukončení 2x HDPE 40 v OKOS"_x000d_
 2*4 = 8,000 [B]_x000d_
 "ukončení 4x MTB 14/10 v OKOS"_x000d_
 "Celkem: "A+B = 12,000 [C]</t>
  </si>
  <si>
    <t>5 = 5,000 [A]_x000d_
 "expanzní montážní pěna pro utěsnění prostupů kabelovodu"_x000d_
 "Celkem: "A = 5,000 [B]</t>
  </si>
  <si>
    <t>1806*2*1.02 = 3684,240 [A]_x000d_
 "vč. 2% prořez"_x000d_
 "Celkem: "A = 3684,240 [B]</t>
  </si>
  <si>
    <t>1806*1.02 = 1842,120 [A]_x000d_
 "vč. 2% prořez"_x000d_
 "Celkem: "A = 1842,120 [B]</t>
  </si>
  <si>
    <t>1.806 = 1,806 [A]</t>
  </si>
  <si>
    <t>169*2 = 338,000 [A]_x000d_
 "ocelové mobilní oplocení - ochrana výkopů z obou stran - úsek - montáž"_x000d_
 "Celkem: "A = 338,000 [B]</t>
  </si>
  <si>
    <t>169*2 = 338,000 [A]_x000d_
 "ocelové mobilní oplocení - demontáž"_x000d_
 "Celkem: "A = 338,000 [B]</t>
  </si>
  <si>
    <t>(1.5*1*1)*2 = 3,000 [A]_x000d_
 "odkrytí konců stávajících tras"_x000d_
 "Celkem: "A = 3,000 [B]</t>
  </si>
  <si>
    <t>18.5*0.6*1 = 11,100 [A]_x000d_
 "ruční odkrytí inženýrských sítí"_x000d_
 "Celkem: "A = 11,100 [B]</t>
  </si>
  <si>
    <t>(1.5*1*1)*3 = 4,500 [A]_x000d_
 "pro uložení nových OKOS 3x"_x000d_
 "Celkem: "A = 4,500 [B]</t>
  </si>
  <si>
    <t>7+7+7+169+130+20+8+20 = 368,000 [A]_x000d_
 "hloubení překopů sjezdů a výkopů"_x000d_
 "Celkem: "A = 368,000 [B]</t>
  </si>
  <si>
    <t>53.404+13.009 = 66,413 [A]_x000d_
 "uložení na recyklační skládce"_x000d_
 "Celkem: "A = 66,413 [B]</t>
  </si>
  <si>
    <t>(1.5*1*1)*3 = 4,500 [A]_x000d_
 "zásyp nových OKOS 3x"_x000d_
 "Celkem: "A = 4,500 [B]</t>
  </si>
  <si>
    <t>11.1 = 11,100 [A]_x000d_
 "zásyp jam po okrytí inž. sítí"_x000d_
 "Celkem: "A = 11,100 [B]</t>
  </si>
  <si>
    <t>7+7+7+169+130+20+8+20 = 368,000 [A]_x000d_
 "zásyp výkopů"_x000d_
 "Celkem: "A = 368,000 [B]</t>
  </si>
  <si>
    <t>1806-(28+169) = 1609,000 [A]_x000d_
 "úprava silničního pozemku po pokládce"_x000d_
 "Celkem: "A = 1609,000 [B]</t>
  </si>
  <si>
    <t>11+3+4+10 = 28,000 [A]_x000d_
 "řízené protlaky"_x000d_
 "Celkem: "A = 28,000 [B]</t>
  </si>
  <si>
    <t>130 = 130,000 [A]_x000d_
 "úsek v intravilánu Sedliště"_x000d_
 "Celkem: "A = 130,000 [B]</t>
  </si>
  <si>
    <t>1806-28 = 1778,000 [A]_x000d_
 "výstražná folie mimo protlaky"_x000d_
 "Celkem: "A = 1778,000 [B]</t>
  </si>
  <si>
    <t>7+7+7+169+8 = 198,000 [A]_x000d_
 "uložení kabelovodu do děleného AROT 110 mm v překopech"_x000d_
 "Celkem: "A = 198,000 [B]</t>
  </si>
  <si>
    <t>3 = 3,000 [A]_x000d_
 "uložení nových OKOS 3x"_x000d_
 "Celkem: "A = 3,000 [B]</t>
  </si>
  <si>
    <t>3 = 3,000 [A]</t>
  </si>
  <si>
    <t>169 = 169,000 [A]_x000d_
 "podklad pod živičný povrch"_x000d_
 "Celkem: "A = 169,000 [B]</t>
  </si>
  <si>
    <t>169 = 169,000 [A]_x000d_
 "obnova živičného povrchu"_x000d_
 "Celkem: "A = 169,000 [B]</t>
  </si>
  <si>
    <t>169*1 = 169,000 [A]_x000d_
 "vytrhání živič. povrchů"_x000d_
 "Celkem: "A = 169,000 [B]</t>
  </si>
  <si>
    <t>169*2+2 = 340,000 [A]_x000d_
 "Celkem: "A = 340,000 [B]</t>
  </si>
  <si>
    <t>53.404+13.009 = 66,413 [A]_x000d_
 "odvoz suti na recyklační skládku"_x000d_
 "Celkem: "A = 66,413 [B]</t>
  </si>
  <si>
    <t>(53.404+13.009)*15 = 996,195 [A]_x000d_
 "odvoz suti na recyklační skládku"_x000d_
 "Celkem: "A = 996,195 [B]</t>
  </si>
  <si>
    <t>66.413 = 66,413 [A]_x000d_
 "nakládání suti pro odvoz na skládku"_x000d_
 "Celkem: "A = 66,413 [B]</t>
  </si>
  <si>
    <t>66.413 = 66,413 [A]_x000d_
 "přesun hmot"_x000d_
 "Celkem: "A = 66,413 [B]</t>
  </si>
  <si>
    <t>12+1*2 = 14,000 [A]_x000d_
 "dopravní značky 1 sloupek + 2 sloupek"_x000d_
 "Celkem: "A = 14,000 [B]</t>
  </si>
  <si>
    <t>53.404 = 53,404 [A]_x000d_
 "předrcení vytrhaného živičného povrchu ( 169 m2¨-- 53,404 t )"_x000d_
 "Celkem: "A = 53,404 [B]</t>
  </si>
  <si>
    <t>2279-(8+7+35+11+8+21+30+13+8+11+10+11+15) = 2091,000 [A]_x000d_
 "délka bezvýkopové pokládky ( celková délka-protlaky-překopy )"_x000d_
 "Celkem: "A = 2091,000 [B]</t>
  </si>
  <si>
    <t>21+11 = 32,000 [A]_x000d_
 "Celkem: "A = 32,000 [B]</t>
  </si>
  <si>
    <t>(12+156)*3 = 504,000 [A]_x000d_
 "uložení 2x HDPE 40 mm a 1x svazek MTB 4x 14/10 mm včetně manipulace"_x000d_
 "Celkem: "A = 504,000 [B]</t>
  </si>
  <si>
    <t>2.279*2 = 4,558 [A]_x000d_
 "kontrola průchodnosti 2x HDPE 40 mm normovaným kalibrem"_x000d_
 "Celkem: "A = 4,558 [B]</t>
  </si>
  <si>
    <t>3*2 = 6,000 [A]_x000d_
 "pro HDPE 40 mm průběžné spojení při pokládce (dle situace)"_x000d_
 3*4 = 12,000 [B]_x000d_
 "pro MTB 12/8mm průběžné spojení při pokládce (dle situace)"_x000d_
 "Celkem: "A+B = 18,000 [C]</t>
  </si>
  <si>
    <t>6 = 6,000 [A]_x000d_
 "expanzní montážní pěna pro utěsnění prostupů kabelovodu"_x000d_
 "Celkem: "A = 6,000 [B]</t>
  </si>
  <si>
    <t>2279*2*1.02 = 4649,160 [A]_x000d_
 "vč. 2% prořez"_x000d_
 "Celkem: "A = 4649,160 [B]</t>
  </si>
  <si>
    <t>2279*1.02 = 2324,580 [A]_x000d_
 "vč. 2% prořez"_x000d_
 "Celkem: "A = 2324,580 [B]</t>
  </si>
  <si>
    <t>2.279 = 2,279 [A]</t>
  </si>
  <si>
    <t>12*0.6*1 = 7,200 [A]_x000d_
 "ruční odkrytí inženýrských sítí"_x000d_
 "Celkem: "A = 7,200 [B]</t>
  </si>
  <si>
    <t>8+7+35+11+8+30+13+8+10+11+15 = 156,000 [A]_x000d_
 "hloubení překopů sjezdů"_x000d_
 "Celkem: "A = 156,000 [B]</t>
  </si>
  <si>
    <t>7.2 = 7,200 [A]_x000d_
 "Celkem: "A = 7,200 [B]</t>
  </si>
  <si>
    <t>7.2 = 7,200 [A]_x000d_
 "zásyp jam po okrytí inž. sítí"_x000d_
 "Celkem: "A = 7,200 [B]</t>
  </si>
  <si>
    <t>8+7+35+11+8+30+13+8+10+11+15 = 156,000 [A]_x000d_
 "zásyp výkopů"_x000d_
 "Celkem: "A = 156,000 [B]</t>
  </si>
  <si>
    <t>2279-(21+11) = 2247,000 [A]_x000d_
 "úprava silničního pozemku po pokládce"_x000d_
 "Celkem: "A = 2247,000 [B]</t>
  </si>
  <si>
    <t>21+11 = 32,000 [A]_x000d_
 "řízené protlaky"_x000d_
 "Celkem: "A = 32,000 [B]</t>
  </si>
  <si>
    <t>2 = 2,000 [A]_x000d_
 "řízené protlaky"_x000d_
 "Celkem: "A = 2,000 [B]</t>
  </si>
  <si>
    <t>2279-(21+11) = 2247,000 [A]_x000d_
 "výstražná folie mimo protlaky"_x000d_
 "Celkem: "A = 2247,000 [B]</t>
  </si>
  <si>
    <t>8+7+11+8+13+8+10+11+15 = 91,000 [A]_x000d_
 "uložení kabelovodu do děleného AROT 110 mm v překopech"_x000d_
 "Celkem: "A = 91,000 [B]</t>
  </si>
  <si>
    <t>143 = 143,000 [A]_x000d_
 "svodidla - demontáž a zpětná montáž"_x000d_
 "Celkem: "A = 143,000 [B]</t>
  </si>
  <si>
    <t>9 = 9,000 [A]_x000d_
 "dopravní značky 1 sloupek"_x000d_
 "Celkem: "A = 9,000 [B]</t>
  </si>
  <si>
    <t>1698-(10+30+11+18) = 1629,000 [A]_x000d_
 "délka bezvýkopové pokládky ( celková délka-protlaky-překopy )"_x000d_
 "Celkem: "A = 1629,000 [B]</t>
  </si>
  <si>
    <t>30 = 30,000 [A]_x000d_
 "Celkem: "A = 30,000 [B]</t>
  </si>
  <si>
    <t>(10+11+18)*3 + 3 = 120,000 [A]_x000d_
 "uložení 2x HDPE 40 mm a 1x svazek MTB 4x 14/10 mm včetně manipulace+propoj od VO do OKOS"_x000d_
 "Celkem: "A = 120,000 [B]</t>
  </si>
  <si>
    <t>3 = 3,000 [A]_x000d_
 "označení nových OKOS"_x000d_
 2 = 2,000 [B]_x000d_
 "označení bodů trasy kabelovodu markery"_x000d_
 "Celkem: "A+B = 5,000 [C]</t>
  </si>
  <si>
    <t>1.698*2 = 3,396 [A]_x000d_
 "kontrola průchodnosti 2x HDPE 40 mm normovaným kalibrem"_x000d_
 "Celkem: "A = 3,396 [B]</t>
  </si>
  <si>
    <t>2*2 = 4,000 [A]_x000d_
 "pro HDPE 40 mm průběžné spojení při pokládce (dle situace)"_x000d_
 2*4 = 8,000 [B]_x000d_
 "pro MTB 4x 14/10 mm průběžné spojení při pokládce (dle situace)"_x000d_
 "Celkem: "A+B = 12,000 [C]</t>
  </si>
  <si>
    <t>4 = 4,000 [A]_x000d_
 "expanzní montážní pěna pro utěsnění prostupů kabelovodu"_x000d_
 "Celkem: "A = 4,000 [B]</t>
  </si>
  <si>
    <t>(1698*2*1.02)+3 = 3466,920 [A]_x000d_
 "vč. 2% prořez"_x000d_
 "Celkem: "A = 3466,920 [B]</t>
  </si>
  <si>
    <t>1698*1.02 = 1731,960 [A]_x000d_
 "vč. 2% prořez"_x000d_
 "Celkem: "A = 1731,960 [B]</t>
  </si>
  <si>
    <t>1.698 = 1,698 [A]</t>
  </si>
  <si>
    <t>1*0.6*1 = 0,600 [A]_x000d_
 "ruční odkrytí inženýrských sítí"_x000d_
 "Celkem: "A = 0,600 [B]</t>
  </si>
  <si>
    <t>10+11+18+3 = 42,000 [A]_x000d_
 "hloubení překopů sjezdů+propoj k VO"_x000d_
 "Celkem: "A = 42,000 [B]</t>
  </si>
  <si>
    <t>0.6 = 0,600 [A]_x000d_
 "výkop u sloupu VO"_x000d_
 "Celkem: "A = 0,600 [B]</t>
  </si>
  <si>
    <t>0.6 = 0,600 [A]_x000d_
 "zásyp jam po okrytí inž. sítí"_x000d_
 "Celkem: "A = 0,600 [B]</t>
  </si>
  <si>
    <t>10+11+18+3 = 42,000 [A]_x000d_
 "zásyp výkopů"_x000d_
 "Celkem: "A = 42,000 [B]</t>
  </si>
  <si>
    <t>1698-30 = 1668,000 [A]_x000d_
 "úprava silničního pozemku po pokládce"_x000d_
 "Celkem: "A = 1668,000 [B]</t>
  </si>
  <si>
    <t>30 = 30,000 [A]_x000d_
 "řízené protlaky"_x000d_
 "Celkem: "A = 30,000 [B]</t>
  </si>
  <si>
    <t>1 = 1,000 [A]_x000d_
 "řízené protlaky"_x000d_
 "Celkem: "A = 1,000 [B]</t>
  </si>
  <si>
    <t>1698-30 = 1668,000 [A]_x000d_
 "výstražná folie mimo protlaky"_x000d_
 "Celkem: "A = 1668,000 [B]</t>
  </si>
  <si>
    <t>10+11+18 = 39,000 [A]_x000d_
 "uložení kabelovodu do děleného AROT 110 mm v překopech"_x000d_
 "Celkem: "A = 39,000 [B]</t>
  </si>
  <si>
    <t>3 = 3,000 [A]_x000d_
 "uložení 3x OKOS"_x000d_
 "Celkem: "A = 3,000 [B]</t>
  </si>
  <si>
    <t>3 = 3,000 [A]_x000d_
 "víko 3x OKOS"_x000d_
 "Celkem: "A = 3,000 [B]</t>
  </si>
  <si>
    <t>6+1*2 = 8,000 [A]_x000d_
 "dopravní značky 1 sloupek - 2 sloupek"_x000d_
 "Celkem: "A = 8,000 [B]</t>
  </si>
  <si>
    <t>Vedlejší rozpočtové náklady</t>
  </si>
  <si>
    <t>065002000</t>
  </si>
  <si>
    <t>Mimostaveništní doprava materiálů, výrobků a strojů</t>
  </si>
  <si>
    <t>VRN1</t>
  </si>
  <si>
    <t>Průzkumné, zeměměřičské a projektové práce</t>
  </si>
  <si>
    <t>012164000</t>
  </si>
  <si>
    <t>Vytyčení a zaměření inženýrských sítí</t>
  </si>
  <si>
    <t>012444000</t>
  </si>
  <si>
    <t>Geodetické měření skutečného provedení stavby</t>
  </si>
  <si>
    <t>013254000</t>
  </si>
  <si>
    <t>Dokumentace skutečného provedení stavby</t>
  </si>
  <si>
    <t>VRN3</t>
  </si>
  <si>
    <t>Zařízení staveniště</t>
  </si>
  <si>
    <t>031002000</t>
  </si>
  <si>
    <t>Související (přípravné) práce pro zařízení staveniště</t>
  </si>
  <si>
    <t>VRN4</t>
  </si>
  <si>
    <t>Inženýrská činnost</t>
  </si>
  <si>
    <t>041414000</t>
  </si>
  <si>
    <t>Plán BOZP</t>
  </si>
  <si>
    <t>VRN7</t>
  </si>
  <si>
    <t>Provozní vlivy</t>
  </si>
  <si>
    <t>012154000</t>
  </si>
  <si>
    <t>Vytyčení hranice pozemku</t>
  </si>
  <si>
    <t>072103000</t>
  </si>
  <si>
    <t>Silniční provoz - projednání DIO a zajištění DIR</t>
  </si>
  <si>
    <t>072203000</t>
  </si>
  <si>
    <t>Silniční provoz - zajištění DIO (dopravní značení)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</si>
</sst>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1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165" fontId="4" fillId="0" borderId="1" xfId="6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7" applyFill="1" applyBorder="1">
      <alignment horizontal="left" vertical="center" wrapText="1"/>
    </xf>
    <xf numFmtId="0" fontId="6" fillId="2" borderId="0" xfId="7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7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7" xfId="0" applyBorder="1" applyAlignment="1">
      <alignment wrapText="1"/>
    </xf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LeftStyle" xfId="5"/>
    <cellStyle name="NormalBoldRightStyle" xfId="6"/>
    <cellStyle name="StavbaRozpocetHeaderStyle" xfId="7"/>
    <cellStyle name="NadpisStrukturyStyle" xfId="8"/>
    <cellStyle name="StavebniDilStyle" xfId="9"/>
    <cellStyle name="NormalBold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7.570313" bestFit="1" customWidth="1"/>
    <col min="2" max="2" width="129.5703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SUM(C10:C15)</f>
        <v>0</v>
      </c>
      <c r="D6" s="3"/>
      <c r="E6" s="3"/>
    </row>
    <row r="7">
      <c r="A7" s="3"/>
      <c r="B7" s="5" t="s">
        <v>5</v>
      </c>
      <c r="C7" s="6">
        <f>SUM(E10:E15)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'1'!I3</f>
        <v>0</v>
      </c>
      <c r="D10" s="9">
        <f>SUMIFS('1'!O:O,'1'!A:A,"P")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'2'!I3</f>
        <v>0</v>
      </c>
      <c r="D11" s="9">
        <f>SUMIFS('2'!O:O,'2'!A:A,"P")</f>
        <v>0</v>
      </c>
      <c r="E11" s="9">
        <f>C11+D11</f>
        <v>0</v>
      </c>
    </row>
    <row r="12">
      <c r="A12" s="8" t="s">
        <v>15</v>
      </c>
      <c r="B12" s="8" t="s">
        <v>16</v>
      </c>
      <c r="C12" s="9">
        <f>'3'!I3</f>
        <v>0</v>
      </c>
      <c r="D12" s="9">
        <f>SUMIFS('3'!O:O,'3'!A:A,"P")</f>
        <v>0</v>
      </c>
      <c r="E12" s="9">
        <f>C12+D12</f>
        <v>0</v>
      </c>
    </row>
    <row r="13">
      <c r="A13" s="8" t="s">
        <v>17</v>
      </c>
      <c r="B13" s="8" t="s">
        <v>18</v>
      </c>
      <c r="C13" s="9">
        <f>'4'!I3</f>
        <v>0</v>
      </c>
      <c r="D13" s="9">
        <f>SUMIFS('4'!O:O,'4'!A:A,"P")</f>
        <v>0</v>
      </c>
      <c r="E13" s="9">
        <f>C13+D13</f>
        <v>0</v>
      </c>
    </row>
    <row r="14">
      <c r="A14" s="8" t="s">
        <v>19</v>
      </c>
      <c r="B14" s="8" t="s">
        <v>20</v>
      </c>
      <c r="C14" s="9">
        <f>'5'!I3</f>
        <v>0</v>
      </c>
      <c r="D14" s="9">
        <f>SUMIFS('5'!O:O,'5'!A:A,"P")</f>
        <v>0</v>
      </c>
      <c r="E14" s="9">
        <f>C14+D14</f>
        <v>0</v>
      </c>
    </row>
    <row r="15">
      <c r="A15" s="8" t="s">
        <v>21</v>
      </c>
      <c r="B15" s="8" t="s">
        <v>22</v>
      </c>
      <c r="C15" s="9">
        <f>'6'!I3</f>
        <v>0</v>
      </c>
      <c r="D15" s="9">
        <f>SUMIFS('6'!O:O,'6'!A:A,"P")</f>
        <v>0</v>
      </c>
      <c r="E15" s="9">
        <f>C15+D15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23</v>
      </c>
      <c r="F2" s="15"/>
      <c r="G2" s="15"/>
      <c r="H2" s="15"/>
      <c r="I2" s="15"/>
      <c r="J2" s="17"/>
    </row>
    <row r="3">
      <c r="A3" s="3" t="s">
        <v>24</v>
      </c>
      <c r="B3" s="18" t="s">
        <v>25</v>
      </c>
      <c r="C3" s="19" t="s">
        <v>26</v>
      </c>
      <c r="D3" s="20"/>
      <c r="E3" s="21" t="s">
        <v>27</v>
      </c>
      <c r="F3" s="15"/>
      <c r="G3" s="15"/>
      <c r="H3" s="22" t="s">
        <v>11</v>
      </c>
      <c r="I3" s="23">
        <f>SUMIFS(I8:I213,A8:A213,"SD")</f>
        <v>0</v>
      </c>
      <c r="J3" s="17"/>
      <c r="O3">
        <v>0</v>
      </c>
      <c r="P3">
        <v>2</v>
      </c>
    </row>
    <row r="4">
      <c r="A4" s="3" t="s">
        <v>28</v>
      </c>
      <c r="B4" s="18" t="s">
        <v>29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30</v>
      </c>
      <c r="B5" s="25" t="s">
        <v>31</v>
      </c>
      <c r="C5" s="7" t="s">
        <v>32</v>
      </c>
      <c r="D5" s="7" t="s">
        <v>33</v>
      </c>
      <c r="E5" s="7" t="s">
        <v>34</v>
      </c>
      <c r="F5" s="7" t="s">
        <v>35</v>
      </c>
      <c r="G5" s="7" t="s">
        <v>36</v>
      </c>
      <c r="H5" s="7" t="s">
        <v>37</v>
      </c>
      <c r="I5" s="7"/>
      <c r="J5" s="26" t="s">
        <v>38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39</v>
      </c>
      <c r="I6" s="7" t="s">
        <v>40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41</v>
      </c>
      <c r="B8" s="30"/>
      <c r="C8" s="31" t="s">
        <v>42</v>
      </c>
      <c r="D8" s="32"/>
      <c r="E8" s="29" t="s">
        <v>43</v>
      </c>
      <c r="F8" s="32"/>
      <c r="G8" s="32"/>
      <c r="H8" s="32"/>
      <c r="I8" s="33">
        <f>SUMIFS(I9:I213,A9:A213,"P")</f>
        <v>0</v>
      </c>
      <c r="J8" s="34"/>
    </row>
    <row r="9" ht="30">
      <c r="A9" s="35" t="s">
        <v>44</v>
      </c>
      <c r="B9" s="35">
        <v>1</v>
      </c>
      <c r="C9" s="36" t="s">
        <v>45</v>
      </c>
      <c r="D9" s="35" t="s">
        <v>46</v>
      </c>
      <c r="E9" s="37" t="s">
        <v>47</v>
      </c>
      <c r="F9" s="38" t="s">
        <v>48</v>
      </c>
      <c r="G9" s="39">
        <v>3404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30">
      <c r="A10" s="35" t="s">
        <v>49</v>
      </c>
      <c r="B10" s="42"/>
      <c r="C10" s="43"/>
      <c r="D10" s="43"/>
      <c r="E10" s="37" t="s">
        <v>47</v>
      </c>
      <c r="F10" s="43"/>
      <c r="G10" s="43"/>
      <c r="H10" s="43"/>
      <c r="I10" s="43"/>
      <c r="J10" s="44"/>
    </row>
    <row r="11" ht="60">
      <c r="A11" s="35" t="s">
        <v>50</v>
      </c>
      <c r="B11" s="42"/>
      <c r="C11" s="43"/>
      <c r="D11" s="43"/>
      <c r="E11" s="45" t="s">
        <v>51</v>
      </c>
      <c r="F11" s="43"/>
      <c r="G11" s="43"/>
      <c r="H11" s="43"/>
      <c r="I11" s="43"/>
      <c r="J11" s="44"/>
    </row>
    <row r="12">
      <c r="A12" s="35" t="s">
        <v>52</v>
      </c>
      <c r="B12" s="42"/>
      <c r="C12" s="43"/>
      <c r="D12" s="43"/>
      <c r="E12" s="46" t="s">
        <v>46</v>
      </c>
      <c r="F12" s="43"/>
      <c r="G12" s="43"/>
      <c r="H12" s="43"/>
      <c r="I12" s="43"/>
      <c r="J12" s="44"/>
    </row>
    <row r="13">
      <c r="A13" s="35" t="s">
        <v>44</v>
      </c>
      <c r="B13" s="35">
        <v>2</v>
      </c>
      <c r="C13" s="36" t="s">
        <v>53</v>
      </c>
      <c r="D13" s="35" t="s">
        <v>46</v>
      </c>
      <c r="E13" s="37" t="s">
        <v>54</v>
      </c>
      <c r="F13" s="38" t="s">
        <v>48</v>
      </c>
      <c r="G13" s="39">
        <v>230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49</v>
      </c>
      <c r="B14" s="42"/>
      <c r="C14" s="43"/>
      <c r="D14" s="43"/>
      <c r="E14" s="37" t="s">
        <v>54</v>
      </c>
      <c r="F14" s="43"/>
      <c r="G14" s="43"/>
      <c r="H14" s="43"/>
      <c r="I14" s="43"/>
      <c r="J14" s="44"/>
    </row>
    <row r="15" ht="30">
      <c r="A15" s="35" t="s">
        <v>50</v>
      </c>
      <c r="B15" s="42"/>
      <c r="C15" s="43"/>
      <c r="D15" s="43"/>
      <c r="E15" s="45" t="s">
        <v>55</v>
      </c>
      <c r="F15" s="43"/>
      <c r="G15" s="43"/>
      <c r="H15" s="43"/>
      <c r="I15" s="43"/>
      <c r="J15" s="44"/>
    </row>
    <row r="16">
      <c r="A16" s="35" t="s">
        <v>52</v>
      </c>
      <c r="B16" s="42"/>
      <c r="C16" s="43"/>
      <c r="D16" s="43"/>
      <c r="E16" s="46" t="s">
        <v>46</v>
      </c>
      <c r="F16" s="43"/>
      <c r="G16" s="43"/>
      <c r="H16" s="43"/>
      <c r="I16" s="43"/>
      <c r="J16" s="44"/>
    </row>
    <row r="17" ht="30">
      <c r="A17" s="35" t="s">
        <v>44</v>
      </c>
      <c r="B17" s="35">
        <v>3</v>
      </c>
      <c r="C17" s="36" t="s">
        <v>56</v>
      </c>
      <c r="D17" s="35" t="s">
        <v>46</v>
      </c>
      <c r="E17" s="37" t="s">
        <v>57</v>
      </c>
      <c r="F17" s="38" t="s">
        <v>48</v>
      </c>
      <c r="G17" s="39">
        <v>1218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 ht="30">
      <c r="A18" s="35" t="s">
        <v>49</v>
      </c>
      <c r="B18" s="42"/>
      <c r="C18" s="43"/>
      <c r="D18" s="43"/>
      <c r="E18" s="37" t="s">
        <v>57</v>
      </c>
      <c r="F18" s="43"/>
      <c r="G18" s="43"/>
      <c r="H18" s="43"/>
      <c r="I18" s="43"/>
      <c r="J18" s="44"/>
    </row>
    <row r="19" ht="60">
      <c r="A19" s="35" t="s">
        <v>50</v>
      </c>
      <c r="B19" s="42"/>
      <c r="C19" s="43"/>
      <c r="D19" s="43"/>
      <c r="E19" s="45" t="s">
        <v>58</v>
      </c>
      <c r="F19" s="43"/>
      <c r="G19" s="43"/>
      <c r="H19" s="43"/>
      <c r="I19" s="43"/>
      <c r="J19" s="44"/>
    </row>
    <row r="20">
      <c r="A20" s="35" t="s">
        <v>52</v>
      </c>
      <c r="B20" s="42"/>
      <c r="C20" s="43"/>
      <c r="D20" s="43"/>
      <c r="E20" s="46" t="s">
        <v>46</v>
      </c>
      <c r="F20" s="43"/>
      <c r="G20" s="43"/>
      <c r="H20" s="43"/>
      <c r="I20" s="43"/>
      <c r="J20" s="44"/>
    </row>
    <row r="21">
      <c r="A21" s="35" t="s">
        <v>44</v>
      </c>
      <c r="B21" s="35">
        <v>4</v>
      </c>
      <c r="C21" s="36" t="s">
        <v>59</v>
      </c>
      <c r="D21" s="35" t="s">
        <v>46</v>
      </c>
      <c r="E21" s="37" t="s">
        <v>60</v>
      </c>
      <c r="F21" s="38" t="s">
        <v>61</v>
      </c>
      <c r="G21" s="39">
        <v>4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49</v>
      </c>
      <c r="B22" s="42"/>
      <c r="C22" s="43"/>
      <c r="D22" s="43"/>
      <c r="E22" s="37" t="s">
        <v>60</v>
      </c>
      <c r="F22" s="43"/>
      <c r="G22" s="43"/>
      <c r="H22" s="43"/>
      <c r="I22" s="43"/>
      <c r="J22" s="44"/>
    </row>
    <row r="23" ht="45">
      <c r="A23" s="35" t="s">
        <v>50</v>
      </c>
      <c r="B23" s="42"/>
      <c r="C23" s="43"/>
      <c r="D23" s="43"/>
      <c r="E23" s="45" t="s">
        <v>62</v>
      </c>
      <c r="F23" s="43"/>
      <c r="G23" s="43"/>
      <c r="H23" s="43"/>
      <c r="I23" s="43"/>
      <c r="J23" s="44"/>
    </row>
    <row r="24">
      <c r="A24" s="35" t="s">
        <v>52</v>
      </c>
      <c r="B24" s="42"/>
      <c r="C24" s="43"/>
      <c r="D24" s="43"/>
      <c r="E24" s="46" t="s">
        <v>46</v>
      </c>
      <c r="F24" s="43"/>
      <c r="G24" s="43"/>
      <c r="H24" s="43"/>
      <c r="I24" s="43"/>
      <c r="J24" s="44"/>
    </row>
    <row r="25" ht="30">
      <c r="A25" s="35" t="s">
        <v>44</v>
      </c>
      <c r="B25" s="35">
        <v>5</v>
      </c>
      <c r="C25" s="36" t="s">
        <v>63</v>
      </c>
      <c r="D25" s="35" t="s">
        <v>46</v>
      </c>
      <c r="E25" s="37" t="s">
        <v>64</v>
      </c>
      <c r="F25" s="38" t="s">
        <v>61</v>
      </c>
      <c r="G25" s="39">
        <v>12</v>
      </c>
      <c r="H25" s="40">
        <v>0</v>
      </c>
      <c r="I25" s="40">
        <f>ROUND(G25*H25,P4)</f>
        <v>0</v>
      </c>
      <c r="J25" s="35"/>
      <c r="O25" s="41">
        <f>I25*0.21</f>
        <v>0</v>
      </c>
      <c r="P25">
        <v>3</v>
      </c>
    </row>
    <row r="26" ht="30">
      <c r="A26" s="35" t="s">
        <v>49</v>
      </c>
      <c r="B26" s="42"/>
      <c r="C26" s="43"/>
      <c r="D26" s="43"/>
      <c r="E26" s="37" t="s">
        <v>64</v>
      </c>
      <c r="F26" s="43"/>
      <c r="G26" s="43"/>
      <c r="H26" s="43"/>
      <c r="I26" s="43"/>
      <c r="J26" s="44"/>
    </row>
    <row r="27" ht="75">
      <c r="A27" s="35" t="s">
        <v>50</v>
      </c>
      <c r="B27" s="42"/>
      <c r="C27" s="43"/>
      <c r="D27" s="43"/>
      <c r="E27" s="45" t="s">
        <v>65</v>
      </c>
      <c r="F27" s="43"/>
      <c r="G27" s="43"/>
      <c r="H27" s="43"/>
      <c r="I27" s="43"/>
      <c r="J27" s="44"/>
    </row>
    <row r="28">
      <c r="A28" s="35" t="s">
        <v>52</v>
      </c>
      <c r="B28" s="42"/>
      <c r="C28" s="43"/>
      <c r="D28" s="43"/>
      <c r="E28" s="46" t="s">
        <v>46</v>
      </c>
      <c r="F28" s="43"/>
      <c r="G28" s="43"/>
      <c r="H28" s="43"/>
      <c r="I28" s="43"/>
      <c r="J28" s="44"/>
    </row>
    <row r="29">
      <c r="A29" s="35" t="s">
        <v>44</v>
      </c>
      <c r="B29" s="35">
        <v>6</v>
      </c>
      <c r="C29" s="36" t="s">
        <v>66</v>
      </c>
      <c r="D29" s="35" t="s">
        <v>46</v>
      </c>
      <c r="E29" s="37" t="s">
        <v>67</v>
      </c>
      <c r="F29" s="38" t="s">
        <v>68</v>
      </c>
      <c r="G29" s="39">
        <v>8.0380000000000003</v>
      </c>
      <c r="H29" s="40">
        <v>0</v>
      </c>
      <c r="I29" s="40">
        <f>ROUND(G29*H29,P4)</f>
        <v>0</v>
      </c>
      <c r="J29" s="35"/>
      <c r="O29" s="41">
        <f>I29*0.21</f>
        <v>0</v>
      </c>
      <c r="P29">
        <v>3</v>
      </c>
    </row>
    <row r="30">
      <c r="A30" s="35" t="s">
        <v>49</v>
      </c>
      <c r="B30" s="42"/>
      <c r="C30" s="43"/>
      <c r="D30" s="43"/>
      <c r="E30" s="37" t="s">
        <v>67</v>
      </c>
      <c r="F30" s="43"/>
      <c r="G30" s="43"/>
      <c r="H30" s="43"/>
      <c r="I30" s="43"/>
      <c r="J30" s="44"/>
    </row>
    <row r="31" ht="60">
      <c r="A31" s="35" t="s">
        <v>50</v>
      </c>
      <c r="B31" s="42"/>
      <c r="C31" s="43"/>
      <c r="D31" s="43"/>
      <c r="E31" s="45" t="s">
        <v>69</v>
      </c>
      <c r="F31" s="43"/>
      <c r="G31" s="43"/>
      <c r="H31" s="43"/>
      <c r="I31" s="43"/>
      <c r="J31" s="44"/>
    </row>
    <row r="32">
      <c r="A32" s="35" t="s">
        <v>52</v>
      </c>
      <c r="B32" s="42"/>
      <c r="C32" s="43"/>
      <c r="D32" s="43"/>
      <c r="E32" s="46" t="s">
        <v>46</v>
      </c>
      <c r="F32" s="43"/>
      <c r="G32" s="43"/>
      <c r="H32" s="43"/>
      <c r="I32" s="43"/>
      <c r="J32" s="44"/>
    </row>
    <row r="33">
      <c r="A33" s="35" t="s">
        <v>44</v>
      </c>
      <c r="B33" s="35">
        <v>7</v>
      </c>
      <c r="C33" s="36" t="s">
        <v>70</v>
      </c>
      <c r="D33" s="35" t="s">
        <v>46</v>
      </c>
      <c r="E33" s="37" t="s">
        <v>71</v>
      </c>
      <c r="F33" s="38" t="s">
        <v>61</v>
      </c>
      <c r="G33" s="39">
        <v>24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49</v>
      </c>
      <c r="B34" s="42"/>
      <c r="C34" s="43"/>
      <c r="D34" s="43"/>
      <c r="E34" s="37" t="s">
        <v>71</v>
      </c>
      <c r="F34" s="43"/>
      <c r="G34" s="43"/>
      <c r="H34" s="43"/>
      <c r="I34" s="43"/>
      <c r="J34" s="44"/>
    </row>
    <row r="35" ht="75">
      <c r="A35" s="35" t="s">
        <v>50</v>
      </c>
      <c r="B35" s="42"/>
      <c r="C35" s="43"/>
      <c r="D35" s="43"/>
      <c r="E35" s="45" t="s">
        <v>72</v>
      </c>
      <c r="F35" s="43"/>
      <c r="G35" s="43"/>
      <c r="H35" s="43"/>
      <c r="I35" s="43"/>
      <c r="J35" s="44"/>
    </row>
    <row r="36">
      <c r="A36" s="35" t="s">
        <v>52</v>
      </c>
      <c r="B36" s="42"/>
      <c r="C36" s="43"/>
      <c r="D36" s="43"/>
      <c r="E36" s="46" t="s">
        <v>46</v>
      </c>
      <c r="F36" s="43"/>
      <c r="G36" s="43"/>
      <c r="H36" s="43"/>
      <c r="I36" s="43"/>
      <c r="J36" s="44"/>
    </row>
    <row r="37">
      <c r="A37" s="35" t="s">
        <v>44</v>
      </c>
      <c r="B37" s="35">
        <v>8</v>
      </c>
      <c r="C37" s="36" t="s">
        <v>73</v>
      </c>
      <c r="D37" s="35" t="s">
        <v>46</v>
      </c>
      <c r="E37" s="37" t="s">
        <v>74</v>
      </c>
      <c r="F37" s="38" t="s">
        <v>61</v>
      </c>
      <c r="G37" s="39">
        <v>24</v>
      </c>
      <c r="H37" s="40">
        <v>0</v>
      </c>
      <c r="I37" s="40">
        <f>ROUND(G37*H37,P4)</f>
        <v>0</v>
      </c>
      <c r="J37" s="35"/>
      <c r="O37" s="41">
        <f>I37*0.21</f>
        <v>0</v>
      </c>
      <c r="P37">
        <v>3</v>
      </c>
    </row>
    <row r="38">
      <c r="A38" s="35" t="s">
        <v>49</v>
      </c>
      <c r="B38" s="42"/>
      <c r="C38" s="43"/>
      <c r="D38" s="43"/>
      <c r="E38" s="37" t="s">
        <v>74</v>
      </c>
      <c r="F38" s="43"/>
      <c r="G38" s="43"/>
      <c r="H38" s="43"/>
      <c r="I38" s="43"/>
      <c r="J38" s="44"/>
    </row>
    <row r="39" ht="75">
      <c r="A39" s="35" t="s">
        <v>50</v>
      </c>
      <c r="B39" s="42"/>
      <c r="C39" s="43"/>
      <c r="D39" s="43"/>
      <c r="E39" s="45" t="s">
        <v>75</v>
      </c>
      <c r="F39" s="43"/>
      <c r="G39" s="43"/>
      <c r="H39" s="43"/>
      <c r="I39" s="43"/>
      <c r="J39" s="44"/>
    </row>
    <row r="40">
      <c r="A40" s="35" t="s">
        <v>52</v>
      </c>
      <c r="B40" s="42"/>
      <c r="C40" s="43"/>
      <c r="D40" s="43"/>
      <c r="E40" s="46" t="s">
        <v>46</v>
      </c>
      <c r="F40" s="43"/>
      <c r="G40" s="43"/>
      <c r="H40" s="43"/>
      <c r="I40" s="43"/>
      <c r="J40" s="44"/>
    </row>
    <row r="41">
      <c r="A41" s="35" t="s">
        <v>44</v>
      </c>
      <c r="B41" s="35">
        <v>43</v>
      </c>
      <c r="C41" s="36" t="s">
        <v>76</v>
      </c>
      <c r="D41" s="35" t="s">
        <v>46</v>
      </c>
      <c r="E41" s="37" t="s">
        <v>77</v>
      </c>
      <c r="F41" s="38" t="s">
        <v>78</v>
      </c>
      <c r="G41" s="39">
        <v>4</v>
      </c>
      <c r="H41" s="40">
        <v>0</v>
      </c>
      <c r="I41" s="40">
        <f>ROUND(G41*H41,P4)</f>
        <v>0</v>
      </c>
      <c r="J41" s="35"/>
      <c r="O41" s="41">
        <f>I41*0.21</f>
        <v>0</v>
      </c>
      <c r="P41">
        <v>3</v>
      </c>
    </row>
    <row r="42">
      <c r="A42" s="35" t="s">
        <v>49</v>
      </c>
      <c r="B42" s="42"/>
      <c r="C42" s="43"/>
      <c r="D42" s="43"/>
      <c r="E42" s="37" t="s">
        <v>77</v>
      </c>
      <c r="F42" s="43"/>
      <c r="G42" s="43"/>
      <c r="H42" s="43"/>
      <c r="I42" s="43"/>
      <c r="J42" s="44"/>
    </row>
    <row r="43">
      <c r="A43" s="35" t="s">
        <v>52</v>
      </c>
      <c r="B43" s="42"/>
      <c r="C43" s="43"/>
      <c r="D43" s="43"/>
      <c r="E43" s="46" t="s">
        <v>46</v>
      </c>
      <c r="F43" s="43"/>
      <c r="G43" s="43"/>
      <c r="H43" s="43"/>
      <c r="I43" s="43"/>
      <c r="J43" s="44"/>
    </row>
    <row r="44">
      <c r="A44" s="35" t="s">
        <v>44</v>
      </c>
      <c r="B44" s="35">
        <v>52</v>
      </c>
      <c r="C44" s="36" t="s">
        <v>79</v>
      </c>
      <c r="D44" s="35" t="s">
        <v>46</v>
      </c>
      <c r="E44" s="37" t="s">
        <v>80</v>
      </c>
      <c r="F44" s="38" t="s">
        <v>81</v>
      </c>
      <c r="G44" s="39">
        <v>12</v>
      </c>
      <c r="H44" s="40">
        <v>0</v>
      </c>
      <c r="I44" s="40">
        <f>ROUND(G44*H44,P4)</f>
        <v>0</v>
      </c>
      <c r="J44" s="35"/>
      <c r="O44" s="41">
        <f>I44*0.21</f>
        <v>0</v>
      </c>
      <c r="P44">
        <v>3</v>
      </c>
    </row>
    <row r="45">
      <c r="A45" s="35" t="s">
        <v>49</v>
      </c>
      <c r="B45" s="42"/>
      <c r="C45" s="43"/>
      <c r="D45" s="43"/>
      <c r="E45" s="37" t="s">
        <v>80</v>
      </c>
      <c r="F45" s="43"/>
      <c r="G45" s="43"/>
      <c r="H45" s="43"/>
      <c r="I45" s="43"/>
      <c r="J45" s="44"/>
    </row>
    <row r="46">
      <c r="A46" s="35" t="s">
        <v>50</v>
      </c>
      <c r="B46" s="42"/>
      <c r="C46" s="43"/>
      <c r="D46" s="43"/>
      <c r="E46" s="45" t="s">
        <v>82</v>
      </c>
      <c r="F46" s="43"/>
      <c r="G46" s="43"/>
      <c r="H46" s="43"/>
      <c r="I46" s="43"/>
      <c r="J46" s="44"/>
    </row>
    <row r="47">
      <c r="A47" s="35" t="s">
        <v>52</v>
      </c>
      <c r="B47" s="42"/>
      <c r="C47" s="43"/>
      <c r="D47" s="43"/>
      <c r="E47" s="46" t="s">
        <v>46</v>
      </c>
      <c r="F47" s="43"/>
      <c r="G47" s="43"/>
      <c r="H47" s="43"/>
      <c r="I47" s="43"/>
      <c r="J47" s="44"/>
    </row>
    <row r="48" ht="30">
      <c r="A48" s="35" t="s">
        <v>44</v>
      </c>
      <c r="B48" s="35">
        <v>53</v>
      </c>
      <c r="C48" s="36" t="s">
        <v>83</v>
      </c>
      <c r="D48" s="35" t="s">
        <v>46</v>
      </c>
      <c r="E48" s="37" t="s">
        <v>84</v>
      </c>
      <c r="F48" s="38" t="s">
        <v>48</v>
      </c>
      <c r="G48" s="39">
        <v>8198.7600000000002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 ht="30">
      <c r="A49" s="35" t="s">
        <v>49</v>
      </c>
      <c r="B49" s="42"/>
      <c r="C49" s="43"/>
      <c r="D49" s="43"/>
      <c r="E49" s="37" t="s">
        <v>84</v>
      </c>
      <c r="F49" s="43"/>
      <c r="G49" s="43"/>
      <c r="H49" s="43"/>
      <c r="I49" s="43"/>
      <c r="J49" s="44"/>
    </row>
    <row r="50" ht="45">
      <c r="A50" s="35" t="s">
        <v>50</v>
      </c>
      <c r="B50" s="42"/>
      <c r="C50" s="43"/>
      <c r="D50" s="43"/>
      <c r="E50" s="45" t="s">
        <v>85</v>
      </c>
      <c r="F50" s="43"/>
      <c r="G50" s="43"/>
      <c r="H50" s="43"/>
      <c r="I50" s="43"/>
      <c r="J50" s="44"/>
    </row>
    <row r="51">
      <c r="A51" s="35" t="s">
        <v>52</v>
      </c>
      <c r="B51" s="42"/>
      <c r="C51" s="43"/>
      <c r="D51" s="43"/>
      <c r="E51" s="46" t="s">
        <v>46</v>
      </c>
      <c r="F51" s="43"/>
      <c r="G51" s="43"/>
      <c r="H51" s="43"/>
      <c r="I51" s="43"/>
      <c r="J51" s="44"/>
    </row>
    <row r="52" ht="30">
      <c r="A52" s="35" t="s">
        <v>44</v>
      </c>
      <c r="B52" s="35">
        <v>54</v>
      </c>
      <c r="C52" s="36" t="s">
        <v>86</v>
      </c>
      <c r="D52" s="35" t="s">
        <v>46</v>
      </c>
      <c r="E52" s="37" t="s">
        <v>87</v>
      </c>
      <c r="F52" s="38" t="s">
        <v>48</v>
      </c>
      <c r="G52" s="39">
        <v>4099.3800000000001</v>
      </c>
      <c r="H52" s="40">
        <v>0</v>
      </c>
      <c r="I52" s="40">
        <f>ROUND(G52*H52,P4)</f>
        <v>0</v>
      </c>
      <c r="J52" s="35"/>
      <c r="O52" s="41">
        <f>I52*0.21</f>
        <v>0</v>
      </c>
      <c r="P52">
        <v>3</v>
      </c>
    </row>
    <row r="53" ht="30">
      <c r="A53" s="35" t="s">
        <v>49</v>
      </c>
      <c r="B53" s="42"/>
      <c r="C53" s="43"/>
      <c r="D53" s="43"/>
      <c r="E53" s="37" t="s">
        <v>87</v>
      </c>
      <c r="F53" s="43"/>
      <c r="G53" s="43"/>
      <c r="H53" s="43"/>
      <c r="I53" s="43"/>
      <c r="J53" s="44"/>
    </row>
    <row r="54" ht="45">
      <c r="A54" s="35" t="s">
        <v>50</v>
      </c>
      <c r="B54" s="42"/>
      <c r="C54" s="43"/>
      <c r="D54" s="43"/>
      <c r="E54" s="45" t="s">
        <v>88</v>
      </c>
      <c r="F54" s="43"/>
      <c r="G54" s="43"/>
      <c r="H54" s="43"/>
      <c r="I54" s="43"/>
      <c r="J54" s="44"/>
    </row>
    <row r="55">
      <c r="A55" s="35" t="s">
        <v>52</v>
      </c>
      <c r="B55" s="42"/>
      <c r="C55" s="43"/>
      <c r="D55" s="43"/>
      <c r="E55" s="46" t="s">
        <v>46</v>
      </c>
      <c r="F55" s="43"/>
      <c r="G55" s="43"/>
      <c r="H55" s="43"/>
      <c r="I55" s="43"/>
      <c r="J55" s="44"/>
    </row>
    <row r="56">
      <c r="A56" s="35" t="s">
        <v>44</v>
      </c>
      <c r="B56" s="35">
        <v>44</v>
      </c>
      <c r="C56" s="36" t="s">
        <v>89</v>
      </c>
      <c r="D56" s="35" t="s">
        <v>46</v>
      </c>
      <c r="E56" s="37" t="s">
        <v>90</v>
      </c>
      <c r="F56" s="38" t="s">
        <v>78</v>
      </c>
      <c r="G56" s="39">
        <v>8</v>
      </c>
      <c r="H56" s="40">
        <v>0</v>
      </c>
      <c r="I56" s="40">
        <f>ROUND(G56*H56,P4)</f>
        <v>0</v>
      </c>
      <c r="J56" s="35"/>
      <c r="O56" s="41">
        <f>I56*0.21</f>
        <v>0</v>
      </c>
      <c r="P56">
        <v>3</v>
      </c>
    </row>
    <row r="57">
      <c r="A57" s="35" t="s">
        <v>49</v>
      </c>
      <c r="B57" s="42"/>
      <c r="C57" s="43"/>
      <c r="D57" s="43"/>
      <c r="E57" s="37" t="s">
        <v>90</v>
      </c>
      <c r="F57" s="43"/>
      <c r="G57" s="43"/>
      <c r="H57" s="43"/>
      <c r="I57" s="43"/>
      <c r="J57" s="44"/>
    </row>
    <row r="58">
      <c r="A58" s="35" t="s">
        <v>52</v>
      </c>
      <c r="B58" s="42"/>
      <c r="C58" s="43"/>
      <c r="D58" s="43"/>
      <c r="E58" s="46" t="s">
        <v>46</v>
      </c>
      <c r="F58" s="43"/>
      <c r="G58" s="43"/>
      <c r="H58" s="43"/>
      <c r="I58" s="43"/>
      <c r="J58" s="44"/>
    </row>
    <row r="59">
      <c r="A59" s="35" t="s">
        <v>44</v>
      </c>
      <c r="B59" s="35">
        <v>45</v>
      </c>
      <c r="C59" s="36" t="s">
        <v>91</v>
      </c>
      <c r="D59" s="35" t="s">
        <v>46</v>
      </c>
      <c r="E59" s="37" t="s">
        <v>92</v>
      </c>
      <c r="F59" s="38" t="s">
        <v>78</v>
      </c>
      <c r="G59" s="39">
        <v>16</v>
      </c>
      <c r="H59" s="40">
        <v>0</v>
      </c>
      <c r="I59" s="40">
        <f>ROUND(G59*H59,P4)</f>
        <v>0</v>
      </c>
      <c r="J59" s="35"/>
      <c r="O59" s="41">
        <f>I59*0.21</f>
        <v>0</v>
      </c>
      <c r="P59">
        <v>3</v>
      </c>
    </row>
    <row r="60">
      <c r="A60" s="35" t="s">
        <v>49</v>
      </c>
      <c r="B60" s="42"/>
      <c r="C60" s="43"/>
      <c r="D60" s="43"/>
      <c r="E60" s="37" t="s">
        <v>92</v>
      </c>
      <c r="F60" s="43"/>
      <c r="G60" s="43"/>
      <c r="H60" s="43"/>
      <c r="I60" s="43"/>
      <c r="J60" s="44"/>
    </row>
    <row r="61">
      <c r="A61" s="35" t="s">
        <v>52</v>
      </c>
      <c r="B61" s="42"/>
      <c r="C61" s="43"/>
      <c r="D61" s="43"/>
      <c r="E61" s="46" t="s">
        <v>46</v>
      </c>
      <c r="F61" s="43"/>
      <c r="G61" s="43"/>
      <c r="H61" s="43"/>
      <c r="I61" s="43"/>
      <c r="J61" s="44"/>
    </row>
    <row r="62">
      <c r="A62" s="35" t="s">
        <v>44</v>
      </c>
      <c r="B62" s="35">
        <v>46</v>
      </c>
      <c r="C62" s="36" t="s">
        <v>93</v>
      </c>
      <c r="D62" s="35" t="s">
        <v>46</v>
      </c>
      <c r="E62" s="37" t="s">
        <v>94</v>
      </c>
      <c r="F62" s="38" t="s">
        <v>78</v>
      </c>
      <c r="G62" s="39">
        <v>12</v>
      </c>
      <c r="H62" s="40">
        <v>0</v>
      </c>
      <c r="I62" s="40">
        <f>ROUND(G62*H62,P4)</f>
        <v>0</v>
      </c>
      <c r="J62" s="35"/>
      <c r="O62" s="41">
        <f>I62*0.21</f>
        <v>0</v>
      </c>
      <c r="P62">
        <v>3</v>
      </c>
    </row>
    <row r="63">
      <c r="A63" s="35" t="s">
        <v>49</v>
      </c>
      <c r="B63" s="42"/>
      <c r="C63" s="43"/>
      <c r="D63" s="43"/>
      <c r="E63" s="37" t="s">
        <v>94</v>
      </c>
      <c r="F63" s="43"/>
      <c r="G63" s="43"/>
      <c r="H63" s="43"/>
      <c r="I63" s="43"/>
      <c r="J63" s="44"/>
    </row>
    <row r="64">
      <c r="A64" s="35" t="s">
        <v>52</v>
      </c>
      <c r="B64" s="42"/>
      <c r="C64" s="43"/>
      <c r="D64" s="43"/>
      <c r="E64" s="46" t="s">
        <v>46</v>
      </c>
      <c r="F64" s="43"/>
      <c r="G64" s="43"/>
      <c r="H64" s="43"/>
      <c r="I64" s="43"/>
      <c r="J64" s="44"/>
    </row>
    <row r="65">
      <c r="A65" s="35" t="s">
        <v>44</v>
      </c>
      <c r="B65" s="35">
        <v>47</v>
      </c>
      <c r="C65" s="36" t="s">
        <v>95</v>
      </c>
      <c r="D65" s="35" t="s">
        <v>46</v>
      </c>
      <c r="E65" s="37" t="s">
        <v>96</v>
      </c>
      <c r="F65" s="38" t="s">
        <v>48</v>
      </c>
      <c r="G65" s="39">
        <v>939</v>
      </c>
      <c r="H65" s="40">
        <v>0</v>
      </c>
      <c r="I65" s="40">
        <f>ROUND(G65*H65,P4)</f>
        <v>0</v>
      </c>
      <c r="J65" s="35"/>
      <c r="O65" s="41">
        <f>I65*0.21</f>
        <v>0</v>
      </c>
      <c r="P65">
        <v>3</v>
      </c>
    </row>
    <row r="66">
      <c r="A66" s="35" t="s">
        <v>49</v>
      </c>
      <c r="B66" s="42"/>
      <c r="C66" s="43"/>
      <c r="D66" s="43"/>
      <c r="E66" s="37" t="s">
        <v>96</v>
      </c>
      <c r="F66" s="43"/>
      <c r="G66" s="43"/>
      <c r="H66" s="43"/>
      <c r="I66" s="43"/>
      <c r="J66" s="44"/>
    </row>
    <row r="67">
      <c r="A67" s="35" t="s">
        <v>52</v>
      </c>
      <c r="B67" s="42"/>
      <c r="C67" s="43"/>
      <c r="D67" s="43"/>
      <c r="E67" s="46" t="s">
        <v>46</v>
      </c>
      <c r="F67" s="43"/>
      <c r="G67" s="43"/>
      <c r="H67" s="43"/>
      <c r="I67" s="43"/>
      <c r="J67" s="44"/>
    </row>
    <row r="68">
      <c r="A68" s="35" t="s">
        <v>44</v>
      </c>
      <c r="B68" s="35">
        <v>48</v>
      </c>
      <c r="C68" s="36" t="s">
        <v>97</v>
      </c>
      <c r="D68" s="35" t="s">
        <v>46</v>
      </c>
      <c r="E68" s="37" t="s">
        <v>98</v>
      </c>
      <c r="F68" s="38" t="s">
        <v>78</v>
      </c>
      <c r="G68" s="39">
        <v>16</v>
      </c>
      <c r="H68" s="40">
        <v>0</v>
      </c>
      <c r="I68" s="40">
        <f>ROUND(G68*H68,P4)</f>
        <v>0</v>
      </c>
      <c r="J68" s="35"/>
      <c r="O68" s="41">
        <f>I68*0.21</f>
        <v>0</v>
      </c>
      <c r="P68">
        <v>3</v>
      </c>
    </row>
    <row r="69">
      <c r="A69" s="35" t="s">
        <v>49</v>
      </c>
      <c r="B69" s="42"/>
      <c r="C69" s="43"/>
      <c r="D69" s="43"/>
      <c r="E69" s="37" t="s">
        <v>98</v>
      </c>
      <c r="F69" s="43"/>
      <c r="G69" s="43"/>
      <c r="H69" s="43"/>
      <c r="I69" s="43"/>
      <c r="J69" s="44"/>
    </row>
    <row r="70">
      <c r="A70" s="35" t="s">
        <v>52</v>
      </c>
      <c r="B70" s="42"/>
      <c r="C70" s="43"/>
      <c r="D70" s="43"/>
      <c r="E70" s="46" t="s">
        <v>46</v>
      </c>
      <c r="F70" s="43"/>
      <c r="G70" s="43"/>
      <c r="H70" s="43"/>
      <c r="I70" s="43"/>
      <c r="J70" s="44"/>
    </row>
    <row r="71">
      <c r="A71" s="35" t="s">
        <v>44</v>
      </c>
      <c r="B71" s="35">
        <v>49</v>
      </c>
      <c r="C71" s="36" t="s">
        <v>99</v>
      </c>
      <c r="D71" s="35" t="s">
        <v>46</v>
      </c>
      <c r="E71" s="37" t="s">
        <v>100</v>
      </c>
      <c r="F71" s="38" t="s">
        <v>78</v>
      </c>
      <c r="G71" s="39">
        <v>8</v>
      </c>
      <c r="H71" s="40">
        <v>0</v>
      </c>
      <c r="I71" s="40">
        <f>ROUND(G71*H71,P4)</f>
        <v>0</v>
      </c>
      <c r="J71" s="35"/>
      <c r="O71" s="41">
        <f>I71*0.21</f>
        <v>0</v>
      </c>
      <c r="P71">
        <v>3</v>
      </c>
    </row>
    <row r="72">
      <c r="A72" s="35" t="s">
        <v>49</v>
      </c>
      <c r="B72" s="42"/>
      <c r="C72" s="43"/>
      <c r="D72" s="43"/>
      <c r="E72" s="37" t="s">
        <v>100</v>
      </c>
      <c r="F72" s="43"/>
      <c r="G72" s="43"/>
      <c r="H72" s="43"/>
      <c r="I72" s="43"/>
      <c r="J72" s="44"/>
    </row>
    <row r="73">
      <c r="A73" s="35" t="s">
        <v>52</v>
      </c>
      <c r="B73" s="42"/>
      <c r="C73" s="43"/>
      <c r="D73" s="43"/>
      <c r="E73" s="46" t="s">
        <v>46</v>
      </c>
      <c r="F73" s="43"/>
      <c r="G73" s="43"/>
      <c r="H73" s="43"/>
      <c r="I73" s="43"/>
      <c r="J73" s="44"/>
    </row>
    <row r="74">
      <c r="A74" s="35" t="s">
        <v>44</v>
      </c>
      <c r="B74" s="35">
        <v>50</v>
      </c>
      <c r="C74" s="36" t="s">
        <v>101</v>
      </c>
      <c r="D74" s="35" t="s">
        <v>46</v>
      </c>
      <c r="E74" s="37" t="s">
        <v>102</v>
      </c>
      <c r="F74" s="38" t="s">
        <v>48</v>
      </c>
      <c r="G74" s="39">
        <v>187</v>
      </c>
      <c r="H74" s="40">
        <v>0</v>
      </c>
      <c r="I74" s="40">
        <f>ROUND(G74*H74,P4)</f>
        <v>0</v>
      </c>
      <c r="J74" s="35"/>
      <c r="O74" s="41">
        <f>I74*0.21</f>
        <v>0</v>
      </c>
      <c r="P74">
        <v>3</v>
      </c>
    </row>
    <row r="75">
      <c r="A75" s="35" t="s">
        <v>49</v>
      </c>
      <c r="B75" s="42"/>
      <c r="C75" s="43"/>
      <c r="D75" s="43"/>
      <c r="E75" s="37" t="s">
        <v>102</v>
      </c>
      <c r="F75" s="43"/>
      <c r="G75" s="43"/>
      <c r="H75" s="43"/>
      <c r="I75" s="43"/>
      <c r="J75" s="44"/>
    </row>
    <row r="76">
      <c r="A76" s="35" t="s">
        <v>52</v>
      </c>
      <c r="B76" s="42"/>
      <c r="C76" s="43"/>
      <c r="D76" s="43"/>
      <c r="E76" s="46" t="s">
        <v>46</v>
      </c>
      <c r="F76" s="43"/>
      <c r="G76" s="43"/>
      <c r="H76" s="43"/>
      <c r="I76" s="43"/>
      <c r="J76" s="44"/>
    </row>
    <row r="77">
      <c r="A77" s="35" t="s">
        <v>44</v>
      </c>
      <c r="B77" s="35">
        <v>51</v>
      </c>
      <c r="C77" s="36" t="s">
        <v>103</v>
      </c>
      <c r="D77" s="35" t="s">
        <v>46</v>
      </c>
      <c r="E77" s="37" t="s">
        <v>104</v>
      </c>
      <c r="F77" s="38" t="s">
        <v>48</v>
      </c>
      <c r="G77" s="39">
        <v>230</v>
      </c>
      <c r="H77" s="40">
        <v>0</v>
      </c>
      <c r="I77" s="40">
        <f>ROUND(G77*H77,P4)</f>
        <v>0</v>
      </c>
      <c r="J77" s="35"/>
      <c r="O77" s="41">
        <f>I77*0.21</f>
        <v>0</v>
      </c>
      <c r="P77">
        <v>3</v>
      </c>
    </row>
    <row r="78">
      <c r="A78" s="35" t="s">
        <v>49</v>
      </c>
      <c r="B78" s="42"/>
      <c r="C78" s="43"/>
      <c r="D78" s="43"/>
      <c r="E78" s="37" t="s">
        <v>104</v>
      </c>
      <c r="F78" s="43"/>
      <c r="G78" s="43"/>
      <c r="H78" s="43"/>
      <c r="I78" s="43"/>
      <c r="J78" s="44"/>
    </row>
    <row r="79">
      <c r="A79" s="35" t="s">
        <v>52</v>
      </c>
      <c r="B79" s="42"/>
      <c r="C79" s="43"/>
      <c r="D79" s="43"/>
      <c r="E79" s="46" t="s">
        <v>46</v>
      </c>
      <c r="F79" s="43"/>
      <c r="G79" s="43"/>
      <c r="H79" s="43"/>
      <c r="I79" s="43"/>
      <c r="J79" s="44"/>
    </row>
    <row r="80">
      <c r="A80" s="35" t="s">
        <v>44</v>
      </c>
      <c r="B80" s="35">
        <v>9</v>
      </c>
      <c r="C80" s="36" t="s">
        <v>105</v>
      </c>
      <c r="D80" s="35" t="s">
        <v>46</v>
      </c>
      <c r="E80" s="37" t="s">
        <v>106</v>
      </c>
      <c r="F80" s="38" t="s">
        <v>68</v>
      </c>
      <c r="G80" s="39">
        <v>4.0190000000000001</v>
      </c>
      <c r="H80" s="40">
        <v>0</v>
      </c>
      <c r="I80" s="40">
        <f>ROUND(G80*H80,P4)</f>
        <v>0</v>
      </c>
      <c r="J80" s="35"/>
      <c r="O80" s="41">
        <f>I80*0.21</f>
        <v>0</v>
      </c>
      <c r="P80">
        <v>3</v>
      </c>
    </row>
    <row r="81">
      <c r="A81" s="35" t="s">
        <v>49</v>
      </c>
      <c r="B81" s="42"/>
      <c r="C81" s="43"/>
      <c r="D81" s="43"/>
      <c r="E81" s="37" t="s">
        <v>106</v>
      </c>
      <c r="F81" s="43"/>
      <c r="G81" s="43"/>
      <c r="H81" s="43"/>
      <c r="I81" s="43"/>
      <c r="J81" s="44"/>
    </row>
    <row r="82">
      <c r="A82" s="35" t="s">
        <v>50</v>
      </c>
      <c r="B82" s="42"/>
      <c r="C82" s="43"/>
      <c r="D82" s="43"/>
      <c r="E82" s="45" t="s">
        <v>107</v>
      </c>
      <c r="F82" s="43"/>
      <c r="G82" s="43"/>
      <c r="H82" s="43"/>
      <c r="I82" s="43"/>
      <c r="J82" s="44"/>
    </row>
    <row r="83">
      <c r="A83" s="35" t="s">
        <v>52</v>
      </c>
      <c r="B83" s="42"/>
      <c r="C83" s="43"/>
      <c r="D83" s="43"/>
      <c r="E83" s="46" t="s">
        <v>46</v>
      </c>
      <c r="F83" s="43"/>
      <c r="G83" s="43"/>
      <c r="H83" s="43"/>
      <c r="I83" s="43"/>
      <c r="J83" s="44"/>
    </row>
    <row r="84" ht="30">
      <c r="A84" s="35" t="s">
        <v>44</v>
      </c>
      <c r="B84" s="35">
        <v>10</v>
      </c>
      <c r="C84" s="36" t="s">
        <v>108</v>
      </c>
      <c r="D84" s="35" t="s">
        <v>46</v>
      </c>
      <c r="E84" s="37" t="s">
        <v>109</v>
      </c>
      <c r="F84" s="38" t="s">
        <v>110</v>
      </c>
      <c r="G84" s="39">
        <v>38</v>
      </c>
      <c r="H84" s="40">
        <v>0</v>
      </c>
      <c r="I84" s="40">
        <f>ROUND(G84*H84,P4)</f>
        <v>0</v>
      </c>
      <c r="J84" s="35"/>
      <c r="O84" s="41">
        <f>I84*0.21</f>
        <v>0</v>
      </c>
      <c r="P84">
        <v>3</v>
      </c>
    </row>
    <row r="85" ht="30">
      <c r="A85" s="35" t="s">
        <v>49</v>
      </c>
      <c r="B85" s="42"/>
      <c r="C85" s="43"/>
      <c r="D85" s="43"/>
      <c r="E85" s="37" t="s">
        <v>109</v>
      </c>
      <c r="F85" s="43"/>
      <c r="G85" s="43"/>
      <c r="H85" s="43"/>
      <c r="I85" s="43"/>
      <c r="J85" s="44"/>
    </row>
    <row r="86">
      <c r="A86" s="35" t="s">
        <v>52</v>
      </c>
      <c r="B86" s="42"/>
      <c r="C86" s="43"/>
      <c r="D86" s="43"/>
      <c r="E86" s="46" t="s">
        <v>46</v>
      </c>
      <c r="F86" s="43"/>
      <c r="G86" s="43"/>
      <c r="H86" s="43"/>
      <c r="I86" s="43"/>
      <c r="J86" s="44"/>
    </row>
    <row r="87" ht="30">
      <c r="A87" s="35" t="s">
        <v>44</v>
      </c>
      <c r="B87" s="35">
        <v>11</v>
      </c>
      <c r="C87" s="36" t="s">
        <v>111</v>
      </c>
      <c r="D87" s="35" t="s">
        <v>46</v>
      </c>
      <c r="E87" s="37" t="s">
        <v>112</v>
      </c>
      <c r="F87" s="38" t="s">
        <v>110</v>
      </c>
      <c r="G87" s="39">
        <v>38</v>
      </c>
      <c r="H87" s="40">
        <v>0</v>
      </c>
      <c r="I87" s="40">
        <f>ROUND(G87*H87,P4)</f>
        <v>0</v>
      </c>
      <c r="J87" s="35"/>
      <c r="O87" s="41">
        <f>I87*0.21</f>
        <v>0</v>
      </c>
      <c r="P87">
        <v>3</v>
      </c>
    </row>
    <row r="88" ht="30">
      <c r="A88" s="35" t="s">
        <v>49</v>
      </c>
      <c r="B88" s="42"/>
      <c r="C88" s="43"/>
      <c r="D88" s="43"/>
      <c r="E88" s="37" t="s">
        <v>112</v>
      </c>
      <c r="F88" s="43"/>
      <c r="G88" s="43"/>
      <c r="H88" s="43"/>
      <c r="I88" s="43"/>
      <c r="J88" s="44"/>
    </row>
    <row r="89">
      <c r="A89" s="35" t="s">
        <v>52</v>
      </c>
      <c r="B89" s="42"/>
      <c r="C89" s="43"/>
      <c r="D89" s="43"/>
      <c r="E89" s="46" t="s">
        <v>46</v>
      </c>
      <c r="F89" s="43"/>
      <c r="G89" s="43"/>
      <c r="H89" s="43"/>
      <c r="I89" s="43"/>
      <c r="J89" s="44"/>
    </row>
    <row r="90" ht="30">
      <c r="A90" s="35" t="s">
        <v>44</v>
      </c>
      <c r="B90" s="35">
        <v>12</v>
      </c>
      <c r="C90" s="36" t="s">
        <v>113</v>
      </c>
      <c r="D90" s="35" t="s">
        <v>46</v>
      </c>
      <c r="E90" s="37" t="s">
        <v>114</v>
      </c>
      <c r="F90" s="38" t="s">
        <v>48</v>
      </c>
      <c r="G90" s="39">
        <v>290</v>
      </c>
      <c r="H90" s="40">
        <v>0</v>
      </c>
      <c r="I90" s="40">
        <f>ROUND(G90*H90,P4)</f>
        <v>0</v>
      </c>
      <c r="J90" s="35"/>
      <c r="O90" s="41">
        <f>I90*0.21</f>
        <v>0</v>
      </c>
      <c r="P90">
        <v>3</v>
      </c>
    </row>
    <row r="91" ht="30">
      <c r="A91" s="35" t="s">
        <v>49</v>
      </c>
      <c r="B91" s="42"/>
      <c r="C91" s="43"/>
      <c r="D91" s="43"/>
      <c r="E91" s="37" t="s">
        <v>114</v>
      </c>
      <c r="F91" s="43"/>
      <c r="G91" s="43"/>
      <c r="H91" s="43"/>
      <c r="I91" s="43"/>
      <c r="J91" s="44"/>
    </row>
    <row r="92" ht="60">
      <c r="A92" s="35" t="s">
        <v>50</v>
      </c>
      <c r="B92" s="42"/>
      <c r="C92" s="43"/>
      <c r="D92" s="43"/>
      <c r="E92" s="45" t="s">
        <v>115</v>
      </c>
      <c r="F92" s="43"/>
      <c r="G92" s="43"/>
      <c r="H92" s="43"/>
      <c r="I92" s="43"/>
      <c r="J92" s="44"/>
    </row>
    <row r="93">
      <c r="A93" s="35" t="s">
        <v>52</v>
      </c>
      <c r="B93" s="42"/>
      <c r="C93" s="43"/>
      <c r="D93" s="43"/>
      <c r="E93" s="46" t="s">
        <v>46</v>
      </c>
      <c r="F93" s="43"/>
      <c r="G93" s="43"/>
      <c r="H93" s="43"/>
      <c r="I93" s="43"/>
      <c r="J93" s="44"/>
    </row>
    <row r="94" ht="30">
      <c r="A94" s="35" t="s">
        <v>44</v>
      </c>
      <c r="B94" s="35">
        <v>13</v>
      </c>
      <c r="C94" s="36" t="s">
        <v>116</v>
      </c>
      <c r="D94" s="35" t="s">
        <v>46</v>
      </c>
      <c r="E94" s="37" t="s">
        <v>117</v>
      </c>
      <c r="F94" s="38" t="s">
        <v>48</v>
      </c>
      <c r="G94" s="39">
        <v>290</v>
      </c>
      <c r="H94" s="40">
        <v>0</v>
      </c>
      <c r="I94" s="40">
        <f>ROUND(G94*H94,P4)</f>
        <v>0</v>
      </c>
      <c r="J94" s="35"/>
      <c r="O94" s="41">
        <f>I94*0.21</f>
        <v>0</v>
      </c>
      <c r="P94">
        <v>3</v>
      </c>
    </row>
    <row r="95" ht="30">
      <c r="A95" s="35" t="s">
        <v>49</v>
      </c>
      <c r="B95" s="42"/>
      <c r="C95" s="43"/>
      <c r="D95" s="43"/>
      <c r="E95" s="37" t="s">
        <v>117</v>
      </c>
      <c r="F95" s="43"/>
      <c r="G95" s="43"/>
      <c r="H95" s="43"/>
      <c r="I95" s="43"/>
      <c r="J95" s="44"/>
    </row>
    <row r="96" ht="45">
      <c r="A96" s="35" t="s">
        <v>50</v>
      </c>
      <c r="B96" s="42"/>
      <c r="C96" s="43"/>
      <c r="D96" s="43"/>
      <c r="E96" s="45" t="s">
        <v>118</v>
      </c>
      <c r="F96" s="43"/>
      <c r="G96" s="43"/>
      <c r="H96" s="43"/>
      <c r="I96" s="43"/>
      <c r="J96" s="44"/>
    </row>
    <row r="97">
      <c r="A97" s="35" t="s">
        <v>52</v>
      </c>
      <c r="B97" s="42"/>
      <c r="C97" s="43"/>
      <c r="D97" s="43"/>
      <c r="E97" s="46" t="s">
        <v>46</v>
      </c>
      <c r="F97" s="43"/>
      <c r="G97" s="43"/>
      <c r="H97" s="43"/>
      <c r="I97" s="43"/>
      <c r="J97" s="44"/>
    </row>
    <row r="98" ht="45">
      <c r="A98" s="35" t="s">
        <v>44</v>
      </c>
      <c r="B98" s="35">
        <v>14</v>
      </c>
      <c r="C98" s="36" t="s">
        <v>119</v>
      </c>
      <c r="D98" s="35" t="s">
        <v>46</v>
      </c>
      <c r="E98" s="37" t="s">
        <v>120</v>
      </c>
      <c r="F98" s="38" t="s">
        <v>121</v>
      </c>
      <c r="G98" s="39">
        <v>3</v>
      </c>
      <c r="H98" s="40">
        <v>0</v>
      </c>
      <c r="I98" s="40">
        <f>ROUND(G98*H98,P4)</f>
        <v>0</v>
      </c>
      <c r="J98" s="35"/>
      <c r="O98" s="41">
        <f>I98*0.21</f>
        <v>0</v>
      </c>
      <c r="P98">
        <v>3</v>
      </c>
    </row>
    <row r="99" ht="45">
      <c r="A99" s="35" t="s">
        <v>49</v>
      </c>
      <c r="B99" s="42"/>
      <c r="C99" s="43"/>
      <c r="D99" s="43"/>
      <c r="E99" s="37" t="s">
        <v>120</v>
      </c>
      <c r="F99" s="43"/>
      <c r="G99" s="43"/>
      <c r="H99" s="43"/>
      <c r="I99" s="43"/>
      <c r="J99" s="44"/>
    </row>
    <row r="100" ht="45">
      <c r="A100" s="35" t="s">
        <v>50</v>
      </c>
      <c r="B100" s="42"/>
      <c r="C100" s="43"/>
      <c r="D100" s="43"/>
      <c r="E100" s="45" t="s">
        <v>122</v>
      </c>
      <c r="F100" s="43"/>
      <c r="G100" s="43"/>
      <c r="H100" s="43"/>
      <c r="I100" s="43"/>
      <c r="J100" s="44"/>
    </row>
    <row r="101">
      <c r="A101" s="35" t="s">
        <v>52</v>
      </c>
      <c r="B101" s="42"/>
      <c r="C101" s="43"/>
      <c r="D101" s="43"/>
      <c r="E101" s="46" t="s">
        <v>46</v>
      </c>
      <c r="F101" s="43"/>
      <c r="G101" s="43"/>
      <c r="H101" s="43"/>
      <c r="I101" s="43"/>
      <c r="J101" s="44"/>
    </row>
    <row r="102" ht="45">
      <c r="A102" s="35" t="s">
        <v>44</v>
      </c>
      <c r="B102" s="35">
        <v>15</v>
      </c>
      <c r="C102" s="36" t="s">
        <v>123</v>
      </c>
      <c r="D102" s="35" t="s">
        <v>46</v>
      </c>
      <c r="E102" s="37" t="s">
        <v>124</v>
      </c>
      <c r="F102" s="38" t="s">
        <v>121</v>
      </c>
      <c r="G102" s="39">
        <v>26.399999999999999</v>
      </c>
      <c r="H102" s="40">
        <v>0</v>
      </c>
      <c r="I102" s="40">
        <f>ROUND(G102*H102,P4)</f>
        <v>0</v>
      </c>
      <c r="J102" s="35"/>
      <c r="O102" s="41">
        <f>I102*0.21</f>
        <v>0</v>
      </c>
      <c r="P102">
        <v>3</v>
      </c>
    </row>
    <row r="103" ht="45">
      <c r="A103" s="35" t="s">
        <v>49</v>
      </c>
      <c r="B103" s="42"/>
      <c r="C103" s="43"/>
      <c r="D103" s="43"/>
      <c r="E103" s="37" t="s">
        <v>125</v>
      </c>
      <c r="F103" s="43"/>
      <c r="G103" s="43"/>
      <c r="H103" s="43"/>
      <c r="I103" s="43"/>
      <c r="J103" s="44"/>
    </row>
    <row r="104" ht="45">
      <c r="A104" s="35" t="s">
        <v>50</v>
      </c>
      <c r="B104" s="42"/>
      <c r="C104" s="43"/>
      <c r="D104" s="43"/>
      <c r="E104" s="45" t="s">
        <v>126</v>
      </c>
      <c r="F104" s="43"/>
      <c r="G104" s="43"/>
      <c r="H104" s="43"/>
      <c r="I104" s="43"/>
      <c r="J104" s="44"/>
    </row>
    <row r="105">
      <c r="A105" s="35" t="s">
        <v>52</v>
      </c>
      <c r="B105" s="42"/>
      <c r="C105" s="43"/>
      <c r="D105" s="43"/>
      <c r="E105" s="46" t="s">
        <v>46</v>
      </c>
      <c r="F105" s="43"/>
      <c r="G105" s="43"/>
      <c r="H105" s="43"/>
      <c r="I105" s="43"/>
      <c r="J105" s="44"/>
    </row>
    <row r="106" ht="45">
      <c r="A106" s="35" t="s">
        <v>44</v>
      </c>
      <c r="B106" s="35">
        <v>16</v>
      </c>
      <c r="C106" s="36" t="s">
        <v>127</v>
      </c>
      <c r="D106" s="35" t="s">
        <v>46</v>
      </c>
      <c r="E106" s="37" t="s">
        <v>128</v>
      </c>
      <c r="F106" s="38" t="s">
        <v>121</v>
      </c>
      <c r="G106" s="39">
        <v>6</v>
      </c>
      <c r="H106" s="40">
        <v>0</v>
      </c>
      <c r="I106" s="40">
        <f>ROUND(G106*H106,P4)</f>
        <v>0</v>
      </c>
      <c r="J106" s="35"/>
      <c r="O106" s="41">
        <f>I106*0.21</f>
        <v>0</v>
      </c>
      <c r="P106">
        <v>3</v>
      </c>
    </row>
    <row r="107" ht="45">
      <c r="A107" s="35" t="s">
        <v>49</v>
      </c>
      <c r="B107" s="42"/>
      <c r="C107" s="43"/>
      <c r="D107" s="43"/>
      <c r="E107" s="37" t="s">
        <v>129</v>
      </c>
      <c r="F107" s="43"/>
      <c r="G107" s="43"/>
      <c r="H107" s="43"/>
      <c r="I107" s="43"/>
      <c r="J107" s="44"/>
    </row>
    <row r="108" ht="45">
      <c r="A108" s="35" t="s">
        <v>50</v>
      </c>
      <c r="B108" s="42"/>
      <c r="C108" s="43"/>
      <c r="D108" s="43"/>
      <c r="E108" s="45" t="s">
        <v>130</v>
      </c>
      <c r="F108" s="43"/>
      <c r="G108" s="43"/>
      <c r="H108" s="43"/>
      <c r="I108" s="43"/>
      <c r="J108" s="44"/>
    </row>
    <row r="109">
      <c r="A109" s="35" t="s">
        <v>52</v>
      </c>
      <c r="B109" s="42"/>
      <c r="C109" s="43"/>
      <c r="D109" s="43"/>
      <c r="E109" s="46" t="s">
        <v>46</v>
      </c>
      <c r="F109" s="43"/>
      <c r="G109" s="43"/>
      <c r="H109" s="43"/>
      <c r="I109" s="43"/>
      <c r="J109" s="44"/>
    </row>
    <row r="110" ht="45">
      <c r="A110" s="35" t="s">
        <v>44</v>
      </c>
      <c r="B110" s="35">
        <v>17</v>
      </c>
      <c r="C110" s="36" t="s">
        <v>131</v>
      </c>
      <c r="D110" s="35" t="s">
        <v>46</v>
      </c>
      <c r="E110" s="37" t="s">
        <v>132</v>
      </c>
      <c r="F110" s="38" t="s">
        <v>48</v>
      </c>
      <c r="G110" s="39">
        <v>406</v>
      </c>
      <c r="H110" s="40">
        <v>0</v>
      </c>
      <c r="I110" s="40">
        <f>ROUND(G110*H110,P4)</f>
        <v>0</v>
      </c>
      <c r="J110" s="35"/>
      <c r="O110" s="41">
        <f>I110*0.21</f>
        <v>0</v>
      </c>
      <c r="P110">
        <v>3</v>
      </c>
    </row>
    <row r="111" ht="60">
      <c r="A111" s="35" t="s">
        <v>49</v>
      </c>
      <c r="B111" s="42"/>
      <c r="C111" s="43"/>
      <c r="D111" s="43"/>
      <c r="E111" s="37" t="s">
        <v>133</v>
      </c>
      <c r="F111" s="43"/>
      <c r="G111" s="43"/>
      <c r="H111" s="43"/>
      <c r="I111" s="43"/>
      <c r="J111" s="44"/>
    </row>
    <row r="112" ht="75">
      <c r="A112" s="35" t="s">
        <v>50</v>
      </c>
      <c r="B112" s="42"/>
      <c r="C112" s="43"/>
      <c r="D112" s="43"/>
      <c r="E112" s="45" t="s">
        <v>134</v>
      </c>
      <c r="F112" s="43"/>
      <c r="G112" s="43"/>
      <c r="H112" s="43"/>
      <c r="I112" s="43"/>
      <c r="J112" s="44"/>
    </row>
    <row r="113">
      <c r="A113" s="35" t="s">
        <v>52</v>
      </c>
      <c r="B113" s="42"/>
      <c r="C113" s="43"/>
      <c r="D113" s="43"/>
      <c r="E113" s="46" t="s">
        <v>46</v>
      </c>
      <c r="F113" s="43"/>
      <c r="G113" s="43"/>
      <c r="H113" s="43"/>
      <c r="I113" s="43"/>
      <c r="J113" s="44"/>
    </row>
    <row r="114" ht="30">
      <c r="A114" s="35" t="s">
        <v>44</v>
      </c>
      <c r="B114" s="35">
        <v>18</v>
      </c>
      <c r="C114" s="36" t="s">
        <v>135</v>
      </c>
      <c r="D114" s="35" t="s">
        <v>46</v>
      </c>
      <c r="E114" s="37" t="s">
        <v>136</v>
      </c>
      <c r="F114" s="38" t="s">
        <v>121</v>
      </c>
      <c r="G114" s="39">
        <v>26.399999999999999</v>
      </c>
      <c r="H114" s="40">
        <v>0</v>
      </c>
      <c r="I114" s="40">
        <f>ROUND(G114*H114,P4)</f>
        <v>0</v>
      </c>
      <c r="J114" s="35"/>
      <c r="O114" s="41">
        <f>I114*0.21</f>
        <v>0</v>
      </c>
      <c r="P114">
        <v>3</v>
      </c>
    </row>
    <row r="115" ht="30">
      <c r="A115" s="35" t="s">
        <v>49</v>
      </c>
      <c r="B115" s="42"/>
      <c r="C115" s="43"/>
      <c r="D115" s="43"/>
      <c r="E115" s="37" t="s">
        <v>136</v>
      </c>
      <c r="F115" s="43"/>
      <c r="G115" s="43"/>
      <c r="H115" s="43"/>
      <c r="I115" s="43"/>
      <c r="J115" s="44"/>
    </row>
    <row r="116" ht="30">
      <c r="A116" s="35" t="s">
        <v>50</v>
      </c>
      <c r="B116" s="42"/>
      <c r="C116" s="43"/>
      <c r="D116" s="43"/>
      <c r="E116" s="45" t="s">
        <v>137</v>
      </c>
      <c r="F116" s="43"/>
      <c r="G116" s="43"/>
      <c r="H116" s="43"/>
      <c r="I116" s="43"/>
      <c r="J116" s="44"/>
    </row>
    <row r="117">
      <c r="A117" s="35" t="s">
        <v>52</v>
      </c>
      <c r="B117" s="42"/>
      <c r="C117" s="43"/>
      <c r="D117" s="43"/>
      <c r="E117" s="46" t="s">
        <v>46</v>
      </c>
      <c r="F117" s="43"/>
      <c r="G117" s="43"/>
      <c r="H117" s="43"/>
      <c r="I117" s="43"/>
      <c r="J117" s="44"/>
    </row>
    <row r="118" ht="30">
      <c r="A118" s="35" t="s">
        <v>44</v>
      </c>
      <c r="B118" s="35">
        <v>19</v>
      </c>
      <c r="C118" s="36" t="s">
        <v>138</v>
      </c>
      <c r="D118" s="35" t="s">
        <v>46</v>
      </c>
      <c r="E118" s="37" t="s">
        <v>139</v>
      </c>
      <c r="F118" s="38" t="s">
        <v>140</v>
      </c>
      <c r="G118" s="39">
        <v>74.707999999999998</v>
      </c>
      <c r="H118" s="40">
        <v>0</v>
      </c>
      <c r="I118" s="40">
        <f>ROUND(G118*H118,P4)</f>
        <v>0</v>
      </c>
      <c r="J118" s="35"/>
      <c r="O118" s="41">
        <f>I118*0.21</f>
        <v>0</v>
      </c>
      <c r="P118">
        <v>3</v>
      </c>
    </row>
    <row r="119" ht="30">
      <c r="A119" s="35" t="s">
        <v>49</v>
      </c>
      <c r="B119" s="42"/>
      <c r="C119" s="43"/>
      <c r="D119" s="43"/>
      <c r="E119" s="37" t="s">
        <v>139</v>
      </c>
      <c r="F119" s="43"/>
      <c r="G119" s="43"/>
      <c r="H119" s="43"/>
      <c r="I119" s="43"/>
      <c r="J119" s="44"/>
    </row>
    <row r="120" ht="45">
      <c r="A120" s="35" t="s">
        <v>50</v>
      </c>
      <c r="B120" s="42"/>
      <c r="C120" s="43"/>
      <c r="D120" s="43"/>
      <c r="E120" s="45" t="s">
        <v>141</v>
      </c>
      <c r="F120" s="43"/>
      <c r="G120" s="43"/>
      <c r="H120" s="43"/>
      <c r="I120" s="43"/>
      <c r="J120" s="44"/>
    </row>
    <row r="121">
      <c r="A121" s="35" t="s">
        <v>52</v>
      </c>
      <c r="B121" s="42"/>
      <c r="C121" s="43"/>
      <c r="D121" s="43"/>
      <c r="E121" s="46" t="s">
        <v>46</v>
      </c>
      <c r="F121" s="43"/>
      <c r="G121" s="43"/>
      <c r="H121" s="43"/>
      <c r="I121" s="43"/>
      <c r="J121" s="44"/>
    </row>
    <row r="122" ht="45">
      <c r="A122" s="35" t="s">
        <v>44</v>
      </c>
      <c r="B122" s="35">
        <v>20</v>
      </c>
      <c r="C122" s="36" t="s">
        <v>142</v>
      </c>
      <c r="D122" s="35" t="s">
        <v>46</v>
      </c>
      <c r="E122" s="37" t="s">
        <v>143</v>
      </c>
      <c r="F122" s="38" t="s">
        <v>121</v>
      </c>
      <c r="G122" s="39">
        <v>6</v>
      </c>
      <c r="H122" s="40">
        <v>0</v>
      </c>
      <c r="I122" s="40">
        <f>ROUND(G122*H122,P4)</f>
        <v>0</v>
      </c>
      <c r="J122" s="35"/>
      <c r="O122" s="41">
        <f>I122*0.21</f>
        <v>0</v>
      </c>
      <c r="P122">
        <v>3</v>
      </c>
    </row>
    <row r="123" ht="45">
      <c r="A123" s="35" t="s">
        <v>49</v>
      </c>
      <c r="B123" s="42"/>
      <c r="C123" s="43"/>
      <c r="D123" s="43"/>
      <c r="E123" s="37" t="s">
        <v>144</v>
      </c>
      <c r="F123" s="43"/>
      <c r="G123" s="43"/>
      <c r="H123" s="43"/>
      <c r="I123" s="43"/>
      <c r="J123" s="44"/>
    </row>
    <row r="124" ht="45">
      <c r="A124" s="35" t="s">
        <v>50</v>
      </c>
      <c r="B124" s="42"/>
      <c r="C124" s="43"/>
      <c r="D124" s="43"/>
      <c r="E124" s="45" t="s">
        <v>145</v>
      </c>
      <c r="F124" s="43"/>
      <c r="G124" s="43"/>
      <c r="H124" s="43"/>
      <c r="I124" s="43"/>
      <c r="J124" s="44"/>
    </row>
    <row r="125">
      <c r="A125" s="35" t="s">
        <v>52</v>
      </c>
      <c r="B125" s="42"/>
      <c r="C125" s="43"/>
      <c r="D125" s="43"/>
      <c r="E125" s="46" t="s">
        <v>46</v>
      </c>
      <c r="F125" s="43"/>
      <c r="G125" s="43"/>
      <c r="H125" s="43"/>
      <c r="I125" s="43"/>
      <c r="J125" s="44"/>
    </row>
    <row r="126" ht="45">
      <c r="A126" s="35" t="s">
        <v>44</v>
      </c>
      <c r="B126" s="35">
        <v>21</v>
      </c>
      <c r="C126" s="36" t="s">
        <v>146</v>
      </c>
      <c r="D126" s="35" t="s">
        <v>46</v>
      </c>
      <c r="E126" s="37" t="s">
        <v>147</v>
      </c>
      <c r="F126" s="38" t="s">
        <v>121</v>
      </c>
      <c r="G126" s="39">
        <v>26.399999999999999</v>
      </c>
      <c r="H126" s="40">
        <v>0</v>
      </c>
      <c r="I126" s="40">
        <f>ROUND(G126*H126,P4)</f>
        <v>0</v>
      </c>
      <c r="J126" s="35"/>
      <c r="O126" s="41">
        <f>I126*0.21</f>
        <v>0</v>
      </c>
      <c r="P126">
        <v>3</v>
      </c>
    </row>
    <row r="127" ht="45">
      <c r="A127" s="35" t="s">
        <v>49</v>
      </c>
      <c r="B127" s="42"/>
      <c r="C127" s="43"/>
      <c r="D127" s="43"/>
      <c r="E127" s="37" t="s">
        <v>148</v>
      </c>
      <c r="F127" s="43"/>
      <c r="G127" s="43"/>
      <c r="H127" s="43"/>
      <c r="I127" s="43"/>
      <c r="J127" s="44"/>
    </row>
    <row r="128" ht="45">
      <c r="A128" s="35" t="s">
        <v>50</v>
      </c>
      <c r="B128" s="42"/>
      <c r="C128" s="43"/>
      <c r="D128" s="43"/>
      <c r="E128" s="45" t="s">
        <v>149</v>
      </c>
      <c r="F128" s="43"/>
      <c r="G128" s="43"/>
      <c r="H128" s="43"/>
      <c r="I128" s="43"/>
      <c r="J128" s="44"/>
    </row>
    <row r="129">
      <c r="A129" s="35" t="s">
        <v>52</v>
      </c>
      <c r="B129" s="42"/>
      <c r="C129" s="43"/>
      <c r="D129" s="43"/>
      <c r="E129" s="46" t="s">
        <v>46</v>
      </c>
      <c r="F129" s="43"/>
      <c r="G129" s="43"/>
      <c r="H129" s="43"/>
      <c r="I129" s="43"/>
      <c r="J129" s="44"/>
    </row>
    <row r="130" ht="45">
      <c r="A130" s="35" t="s">
        <v>44</v>
      </c>
      <c r="B130" s="35">
        <v>22</v>
      </c>
      <c r="C130" s="36" t="s">
        <v>150</v>
      </c>
      <c r="D130" s="35" t="s">
        <v>46</v>
      </c>
      <c r="E130" s="37" t="s">
        <v>151</v>
      </c>
      <c r="F130" s="38" t="s">
        <v>48</v>
      </c>
      <c r="G130" s="39">
        <v>406</v>
      </c>
      <c r="H130" s="40">
        <v>0</v>
      </c>
      <c r="I130" s="40">
        <f>ROUND(G130*H130,P4)</f>
        <v>0</v>
      </c>
      <c r="J130" s="35"/>
      <c r="O130" s="41">
        <f>I130*0.21</f>
        <v>0</v>
      </c>
      <c r="P130">
        <v>3</v>
      </c>
    </row>
    <row r="131" ht="60">
      <c r="A131" s="35" t="s">
        <v>49</v>
      </c>
      <c r="B131" s="42"/>
      <c r="C131" s="43"/>
      <c r="D131" s="43"/>
      <c r="E131" s="37" t="s">
        <v>152</v>
      </c>
      <c r="F131" s="43"/>
      <c r="G131" s="43"/>
      <c r="H131" s="43"/>
      <c r="I131" s="43"/>
      <c r="J131" s="44"/>
    </row>
    <row r="132" ht="75">
      <c r="A132" s="35" t="s">
        <v>50</v>
      </c>
      <c r="B132" s="42"/>
      <c r="C132" s="43"/>
      <c r="D132" s="43"/>
      <c r="E132" s="45" t="s">
        <v>134</v>
      </c>
      <c r="F132" s="43"/>
      <c r="G132" s="43"/>
      <c r="H132" s="43"/>
      <c r="I132" s="43"/>
      <c r="J132" s="44"/>
    </row>
    <row r="133">
      <c r="A133" s="35" t="s">
        <v>52</v>
      </c>
      <c r="B133" s="42"/>
      <c r="C133" s="43"/>
      <c r="D133" s="43"/>
      <c r="E133" s="46" t="s">
        <v>46</v>
      </c>
      <c r="F133" s="43"/>
      <c r="G133" s="43"/>
      <c r="H133" s="43"/>
      <c r="I133" s="43"/>
      <c r="J133" s="44"/>
    </row>
    <row r="134" ht="30">
      <c r="A134" s="35" t="s">
        <v>44</v>
      </c>
      <c r="B134" s="35">
        <v>23</v>
      </c>
      <c r="C134" s="36" t="s">
        <v>153</v>
      </c>
      <c r="D134" s="35" t="s">
        <v>46</v>
      </c>
      <c r="E134" s="37" t="s">
        <v>154</v>
      </c>
      <c r="F134" s="38" t="s">
        <v>110</v>
      </c>
      <c r="G134" s="39">
        <v>3639</v>
      </c>
      <c r="H134" s="40">
        <v>0</v>
      </c>
      <c r="I134" s="40">
        <f>ROUND(G134*H134,P4)</f>
        <v>0</v>
      </c>
      <c r="J134" s="35"/>
      <c r="O134" s="41">
        <f>I134*0.21</f>
        <v>0</v>
      </c>
      <c r="P134">
        <v>3</v>
      </c>
    </row>
    <row r="135" ht="30">
      <c r="A135" s="35" t="s">
        <v>49</v>
      </c>
      <c r="B135" s="42"/>
      <c r="C135" s="43"/>
      <c r="D135" s="43"/>
      <c r="E135" s="37" t="s">
        <v>154</v>
      </c>
      <c r="F135" s="43"/>
      <c r="G135" s="43"/>
      <c r="H135" s="43"/>
      <c r="I135" s="43"/>
      <c r="J135" s="44"/>
    </row>
    <row r="136" ht="45">
      <c r="A136" s="35" t="s">
        <v>50</v>
      </c>
      <c r="B136" s="42"/>
      <c r="C136" s="43"/>
      <c r="D136" s="43"/>
      <c r="E136" s="45" t="s">
        <v>155</v>
      </c>
      <c r="F136" s="43"/>
      <c r="G136" s="43"/>
      <c r="H136" s="43"/>
      <c r="I136" s="43"/>
      <c r="J136" s="44"/>
    </row>
    <row r="137">
      <c r="A137" s="35" t="s">
        <v>52</v>
      </c>
      <c r="B137" s="42"/>
      <c r="C137" s="43"/>
      <c r="D137" s="43"/>
      <c r="E137" s="46" t="s">
        <v>46</v>
      </c>
      <c r="F137" s="43"/>
      <c r="G137" s="43"/>
      <c r="H137" s="43"/>
      <c r="I137" s="43"/>
      <c r="J137" s="44"/>
    </row>
    <row r="138" ht="45">
      <c r="A138" s="35" t="s">
        <v>44</v>
      </c>
      <c r="B138" s="35">
        <v>24</v>
      </c>
      <c r="C138" s="36" t="s">
        <v>156</v>
      </c>
      <c r="D138" s="35" t="s">
        <v>46</v>
      </c>
      <c r="E138" s="37" t="s">
        <v>157</v>
      </c>
      <c r="F138" s="38" t="s">
        <v>48</v>
      </c>
      <c r="G138" s="39">
        <v>230</v>
      </c>
      <c r="H138" s="40">
        <v>0</v>
      </c>
      <c r="I138" s="40">
        <f>ROUND(G138*H138,P4)</f>
        <v>0</v>
      </c>
      <c r="J138" s="35"/>
      <c r="O138" s="41">
        <f>I138*0.21</f>
        <v>0</v>
      </c>
      <c r="P138">
        <v>3</v>
      </c>
    </row>
    <row r="139" ht="45">
      <c r="A139" s="35" t="s">
        <v>49</v>
      </c>
      <c r="B139" s="42"/>
      <c r="C139" s="43"/>
      <c r="D139" s="43"/>
      <c r="E139" s="37" t="s">
        <v>158</v>
      </c>
      <c r="F139" s="43"/>
      <c r="G139" s="43"/>
      <c r="H139" s="43"/>
      <c r="I139" s="43"/>
      <c r="J139" s="44"/>
    </row>
    <row r="140" ht="45">
      <c r="A140" s="35" t="s">
        <v>50</v>
      </c>
      <c r="B140" s="42"/>
      <c r="C140" s="43"/>
      <c r="D140" s="43"/>
      <c r="E140" s="45" t="s">
        <v>159</v>
      </c>
      <c r="F140" s="43"/>
      <c r="G140" s="43"/>
      <c r="H140" s="43"/>
      <c r="I140" s="43"/>
      <c r="J140" s="44"/>
    </row>
    <row r="141">
      <c r="A141" s="35" t="s">
        <v>52</v>
      </c>
      <c r="B141" s="42"/>
      <c r="C141" s="43"/>
      <c r="D141" s="43"/>
      <c r="E141" s="46" t="s">
        <v>46</v>
      </c>
      <c r="F141" s="43"/>
      <c r="G141" s="43"/>
      <c r="H141" s="43"/>
      <c r="I141" s="43"/>
      <c r="J141" s="44"/>
    </row>
    <row r="142" ht="45">
      <c r="A142" s="35" t="s">
        <v>44</v>
      </c>
      <c r="B142" s="35">
        <v>25</v>
      </c>
      <c r="C142" s="36" t="s">
        <v>160</v>
      </c>
      <c r="D142" s="35" t="s">
        <v>46</v>
      </c>
      <c r="E142" s="37" t="s">
        <v>161</v>
      </c>
      <c r="F142" s="38" t="s">
        <v>61</v>
      </c>
      <c r="G142" s="39">
        <v>7</v>
      </c>
      <c r="H142" s="40">
        <v>0</v>
      </c>
      <c r="I142" s="40">
        <f>ROUND(G142*H142,P4)</f>
        <v>0</v>
      </c>
      <c r="J142" s="35"/>
      <c r="O142" s="41">
        <f>I142*0.21</f>
        <v>0</v>
      </c>
      <c r="P142">
        <v>3</v>
      </c>
    </row>
    <row r="143" ht="45">
      <c r="A143" s="35" t="s">
        <v>49</v>
      </c>
      <c r="B143" s="42"/>
      <c r="C143" s="43"/>
      <c r="D143" s="43"/>
      <c r="E143" s="37" t="s">
        <v>161</v>
      </c>
      <c r="F143" s="43"/>
      <c r="G143" s="43"/>
      <c r="H143" s="43"/>
      <c r="I143" s="43"/>
      <c r="J143" s="44"/>
    </row>
    <row r="144" ht="45">
      <c r="A144" s="35" t="s">
        <v>50</v>
      </c>
      <c r="B144" s="42"/>
      <c r="C144" s="43"/>
      <c r="D144" s="43"/>
      <c r="E144" s="45" t="s">
        <v>162</v>
      </c>
      <c r="F144" s="43"/>
      <c r="G144" s="43"/>
      <c r="H144" s="43"/>
      <c r="I144" s="43"/>
      <c r="J144" s="44"/>
    </row>
    <row r="145">
      <c r="A145" s="35" t="s">
        <v>52</v>
      </c>
      <c r="B145" s="42"/>
      <c r="C145" s="43"/>
      <c r="D145" s="43"/>
      <c r="E145" s="46" t="s">
        <v>46</v>
      </c>
      <c r="F145" s="43"/>
      <c r="G145" s="43"/>
      <c r="H145" s="43"/>
      <c r="I145" s="43"/>
      <c r="J145" s="44"/>
    </row>
    <row r="146" ht="45">
      <c r="A146" s="35" t="s">
        <v>44</v>
      </c>
      <c r="B146" s="35">
        <v>26</v>
      </c>
      <c r="C146" s="36" t="s">
        <v>163</v>
      </c>
      <c r="D146" s="35" t="s">
        <v>46</v>
      </c>
      <c r="E146" s="37" t="s">
        <v>164</v>
      </c>
      <c r="F146" s="38" t="s">
        <v>61</v>
      </c>
      <c r="G146" s="39">
        <v>7</v>
      </c>
      <c r="H146" s="40">
        <v>0</v>
      </c>
      <c r="I146" s="40">
        <f>ROUND(G146*H146,P4)</f>
        <v>0</v>
      </c>
      <c r="J146" s="35"/>
      <c r="O146" s="41">
        <f>I146*0.21</f>
        <v>0</v>
      </c>
      <c r="P146">
        <v>3</v>
      </c>
    </row>
    <row r="147" ht="45">
      <c r="A147" s="35" t="s">
        <v>49</v>
      </c>
      <c r="B147" s="42"/>
      <c r="C147" s="43"/>
      <c r="D147" s="43"/>
      <c r="E147" s="37" t="s">
        <v>164</v>
      </c>
      <c r="F147" s="43"/>
      <c r="G147" s="43"/>
      <c r="H147" s="43"/>
      <c r="I147" s="43"/>
      <c r="J147" s="44"/>
    </row>
    <row r="148" ht="45">
      <c r="A148" s="35" t="s">
        <v>50</v>
      </c>
      <c r="B148" s="42"/>
      <c r="C148" s="43"/>
      <c r="D148" s="43"/>
      <c r="E148" s="45" t="s">
        <v>162</v>
      </c>
      <c r="F148" s="43"/>
      <c r="G148" s="43"/>
      <c r="H148" s="43"/>
      <c r="I148" s="43"/>
      <c r="J148" s="44"/>
    </row>
    <row r="149">
      <c r="A149" s="35" t="s">
        <v>52</v>
      </c>
      <c r="B149" s="42"/>
      <c r="C149" s="43"/>
      <c r="D149" s="43"/>
      <c r="E149" s="46" t="s">
        <v>46</v>
      </c>
      <c r="F149" s="43"/>
      <c r="G149" s="43"/>
      <c r="H149" s="43"/>
      <c r="I149" s="43"/>
      <c r="J149" s="44"/>
    </row>
    <row r="150" ht="30">
      <c r="A150" s="35" t="s">
        <v>44</v>
      </c>
      <c r="B150" s="35">
        <v>27</v>
      </c>
      <c r="C150" s="36" t="s">
        <v>165</v>
      </c>
      <c r="D150" s="35" t="s">
        <v>46</v>
      </c>
      <c r="E150" s="37" t="s">
        <v>166</v>
      </c>
      <c r="F150" s="38" t="s">
        <v>48</v>
      </c>
      <c r="G150" s="39">
        <v>235</v>
      </c>
      <c r="H150" s="40">
        <v>0</v>
      </c>
      <c r="I150" s="40">
        <f>ROUND(G150*H150,P4)</f>
        <v>0</v>
      </c>
      <c r="J150" s="35"/>
      <c r="O150" s="41">
        <f>I150*0.21</f>
        <v>0</v>
      </c>
      <c r="P150">
        <v>3</v>
      </c>
    </row>
    <row r="151" ht="30">
      <c r="A151" s="35" t="s">
        <v>49</v>
      </c>
      <c r="B151" s="42"/>
      <c r="C151" s="43"/>
      <c r="D151" s="43"/>
      <c r="E151" s="37" t="s">
        <v>166</v>
      </c>
      <c r="F151" s="43"/>
      <c r="G151" s="43"/>
      <c r="H151" s="43"/>
      <c r="I151" s="43"/>
      <c r="J151" s="44"/>
    </row>
    <row r="152" ht="45">
      <c r="A152" s="35" t="s">
        <v>50</v>
      </c>
      <c r="B152" s="42"/>
      <c r="C152" s="43"/>
      <c r="D152" s="43"/>
      <c r="E152" s="45" t="s">
        <v>167</v>
      </c>
      <c r="F152" s="43"/>
      <c r="G152" s="43"/>
      <c r="H152" s="43"/>
      <c r="I152" s="43"/>
      <c r="J152" s="44"/>
    </row>
    <row r="153">
      <c r="A153" s="35" t="s">
        <v>52</v>
      </c>
      <c r="B153" s="42"/>
      <c r="C153" s="43"/>
      <c r="D153" s="43"/>
      <c r="E153" s="46" t="s">
        <v>46</v>
      </c>
      <c r="F153" s="43"/>
      <c r="G153" s="43"/>
      <c r="H153" s="43"/>
      <c r="I153" s="43"/>
      <c r="J153" s="44"/>
    </row>
    <row r="154" ht="30">
      <c r="A154" s="35" t="s">
        <v>44</v>
      </c>
      <c r="B154" s="35">
        <v>28</v>
      </c>
      <c r="C154" s="36" t="s">
        <v>168</v>
      </c>
      <c r="D154" s="35" t="s">
        <v>46</v>
      </c>
      <c r="E154" s="37" t="s">
        <v>169</v>
      </c>
      <c r="F154" s="38" t="s">
        <v>48</v>
      </c>
      <c r="G154" s="39">
        <v>3789</v>
      </c>
      <c r="H154" s="40">
        <v>0</v>
      </c>
      <c r="I154" s="40">
        <f>ROUND(G154*H154,P4)</f>
        <v>0</v>
      </c>
      <c r="J154" s="35"/>
      <c r="O154" s="41">
        <f>I154*0.21</f>
        <v>0</v>
      </c>
      <c r="P154">
        <v>3</v>
      </c>
    </row>
    <row r="155" ht="30">
      <c r="A155" s="35" t="s">
        <v>49</v>
      </c>
      <c r="B155" s="42"/>
      <c r="C155" s="43"/>
      <c r="D155" s="43"/>
      <c r="E155" s="37" t="s">
        <v>169</v>
      </c>
      <c r="F155" s="43"/>
      <c r="G155" s="43"/>
      <c r="H155" s="43"/>
      <c r="I155" s="43"/>
      <c r="J155" s="44"/>
    </row>
    <row r="156" ht="45">
      <c r="A156" s="35" t="s">
        <v>50</v>
      </c>
      <c r="B156" s="42"/>
      <c r="C156" s="43"/>
      <c r="D156" s="43"/>
      <c r="E156" s="45" t="s">
        <v>170</v>
      </c>
      <c r="F156" s="43"/>
      <c r="G156" s="43"/>
      <c r="H156" s="43"/>
      <c r="I156" s="43"/>
      <c r="J156" s="44"/>
    </row>
    <row r="157">
      <c r="A157" s="35" t="s">
        <v>52</v>
      </c>
      <c r="B157" s="42"/>
      <c r="C157" s="43"/>
      <c r="D157" s="43"/>
      <c r="E157" s="46" t="s">
        <v>46</v>
      </c>
      <c r="F157" s="43"/>
      <c r="G157" s="43"/>
      <c r="H157" s="43"/>
      <c r="I157" s="43"/>
      <c r="J157" s="44"/>
    </row>
    <row r="158" ht="30">
      <c r="A158" s="35" t="s">
        <v>44</v>
      </c>
      <c r="B158" s="35">
        <v>29</v>
      </c>
      <c r="C158" s="36" t="s">
        <v>171</v>
      </c>
      <c r="D158" s="35" t="s">
        <v>46</v>
      </c>
      <c r="E158" s="37" t="s">
        <v>172</v>
      </c>
      <c r="F158" s="38" t="s">
        <v>48</v>
      </c>
      <c r="G158" s="39">
        <v>187</v>
      </c>
      <c r="H158" s="40">
        <v>0</v>
      </c>
      <c r="I158" s="40">
        <f>ROUND(G158*H158,P4)</f>
        <v>0</v>
      </c>
      <c r="J158" s="35"/>
      <c r="O158" s="41">
        <f>I158*0.21</f>
        <v>0</v>
      </c>
      <c r="P158">
        <v>3</v>
      </c>
    </row>
    <row r="159" ht="30">
      <c r="A159" s="35" t="s">
        <v>49</v>
      </c>
      <c r="B159" s="42"/>
      <c r="C159" s="43"/>
      <c r="D159" s="43"/>
      <c r="E159" s="37" t="s">
        <v>172</v>
      </c>
      <c r="F159" s="43"/>
      <c r="G159" s="43"/>
      <c r="H159" s="43"/>
      <c r="I159" s="43"/>
      <c r="J159" s="44"/>
    </row>
    <row r="160" ht="75">
      <c r="A160" s="35" t="s">
        <v>50</v>
      </c>
      <c r="B160" s="42"/>
      <c r="C160" s="43"/>
      <c r="D160" s="43"/>
      <c r="E160" s="45" t="s">
        <v>173</v>
      </c>
      <c r="F160" s="43"/>
      <c r="G160" s="43"/>
      <c r="H160" s="43"/>
      <c r="I160" s="43"/>
      <c r="J160" s="44"/>
    </row>
    <row r="161">
      <c r="A161" s="35" t="s">
        <v>52</v>
      </c>
      <c r="B161" s="42"/>
      <c r="C161" s="43"/>
      <c r="D161" s="43"/>
      <c r="E161" s="46" t="s">
        <v>46</v>
      </c>
      <c r="F161" s="43"/>
      <c r="G161" s="43"/>
      <c r="H161" s="43"/>
      <c r="I161" s="43"/>
      <c r="J161" s="44"/>
    </row>
    <row r="162" ht="45">
      <c r="A162" s="35" t="s">
        <v>44</v>
      </c>
      <c r="B162" s="35">
        <v>30</v>
      </c>
      <c r="C162" s="36" t="s">
        <v>174</v>
      </c>
      <c r="D162" s="35" t="s">
        <v>46</v>
      </c>
      <c r="E162" s="37" t="s">
        <v>175</v>
      </c>
      <c r="F162" s="38" t="s">
        <v>61</v>
      </c>
      <c r="G162" s="39">
        <v>4</v>
      </c>
      <c r="H162" s="40">
        <v>0</v>
      </c>
      <c r="I162" s="40">
        <f>ROUND(G162*H162,P4)</f>
        <v>0</v>
      </c>
      <c r="J162" s="35"/>
      <c r="O162" s="41">
        <f>I162*0.21</f>
        <v>0</v>
      </c>
      <c r="P162">
        <v>3</v>
      </c>
    </row>
    <row r="163" ht="45">
      <c r="A163" s="35" t="s">
        <v>49</v>
      </c>
      <c r="B163" s="42"/>
      <c r="C163" s="43"/>
      <c r="D163" s="43"/>
      <c r="E163" s="37" t="s">
        <v>175</v>
      </c>
      <c r="F163" s="43"/>
      <c r="G163" s="43"/>
      <c r="H163" s="43"/>
      <c r="I163" s="43"/>
      <c r="J163" s="44"/>
    </row>
    <row r="164" ht="45">
      <c r="A164" s="35" t="s">
        <v>50</v>
      </c>
      <c r="B164" s="42"/>
      <c r="C164" s="43"/>
      <c r="D164" s="43"/>
      <c r="E164" s="45" t="s">
        <v>176</v>
      </c>
      <c r="F164" s="43"/>
      <c r="G164" s="43"/>
      <c r="H164" s="43"/>
      <c r="I164" s="43"/>
      <c r="J164" s="44"/>
    </row>
    <row r="165">
      <c r="A165" s="35" t="s">
        <v>52</v>
      </c>
      <c r="B165" s="42"/>
      <c r="C165" s="43"/>
      <c r="D165" s="43"/>
      <c r="E165" s="46" t="s">
        <v>46</v>
      </c>
      <c r="F165" s="43"/>
      <c r="G165" s="43"/>
      <c r="H165" s="43"/>
      <c r="I165" s="43"/>
      <c r="J165" s="44"/>
    </row>
    <row r="166" ht="30">
      <c r="A166" s="35" t="s">
        <v>44</v>
      </c>
      <c r="B166" s="35">
        <v>31</v>
      </c>
      <c r="C166" s="36" t="s">
        <v>177</v>
      </c>
      <c r="D166" s="35" t="s">
        <v>46</v>
      </c>
      <c r="E166" s="37" t="s">
        <v>178</v>
      </c>
      <c r="F166" s="38" t="s">
        <v>61</v>
      </c>
      <c r="G166" s="39">
        <v>4</v>
      </c>
      <c r="H166" s="40">
        <v>0</v>
      </c>
      <c r="I166" s="40">
        <f>ROUND(G166*H166,P4)</f>
        <v>0</v>
      </c>
      <c r="J166" s="35"/>
      <c r="O166" s="41">
        <f>I166*0.21</f>
        <v>0</v>
      </c>
      <c r="P166">
        <v>3</v>
      </c>
    </row>
    <row r="167" ht="30">
      <c r="A167" s="35" t="s">
        <v>49</v>
      </c>
      <c r="B167" s="42"/>
      <c r="C167" s="43"/>
      <c r="D167" s="43"/>
      <c r="E167" s="37" t="s">
        <v>178</v>
      </c>
      <c r="F167" s="43"/>
      <c r="G167" s="43"/>
      <c r="H167" s="43"/>
      <c r="I167" s="43"/>
      <c r="J167" s="44"/>
    </row>
    <row r="168">
      <c r="A168" s="35" t="s">
        <v>50</v>
      </c>
      <c r="B168" s="42"/>
      <c r="C168" s="43"/>
      <c r="D168" s="43"/>
      <c r="E168" s="45" t="s">
        <v>179</v>
      </c>
      <c r="F168" s="43"/>
      <c r="G168" s="43"/>
      <c r="H168" s="43"/>
      <c r="I168" s="43"/>
      <c r="J168" s="44"/>
    </row>
    <row r="169">
      <c r="A169" s="35" t="s">
        <v>52</v>
      </c>
      <c r="B169" s="42"/>
      <c r="C169" s="43"/>
      <c r="D169" s="43"/>
      <c r="E169" s="46" t="s">
        <v>46</v>
      </c>
      <c r="F169" s="43"/>
      <c r="G169" s="43"/>
      <c r="H169" s="43"/>
      <c r="I169" s="43"/>
      <c r="J169" s="44"/>
    </row>
    <row r="170" ht="45">
      <c r="A170" s="35" t="s">
        <v>44</v>
      </c>
      <c r="B170" s="35">
        <v>32</v>
      </c>
      <c r="C170" s="36" t="s">
        <v>180</v>
      </c>
      <c r="D170" s="35" t="s">
        <v>46</v>
      </c>
      <c r="E170" s="37" t="s">
        <v>181</v>
      </c>
      <c r="F170" s="38" t="s">
        <v>110</v>
      </c>
      <c r="G170" s="39">
        <v>150</v>
      </c>
      <c r="H170" s="40">
        <v>0</v>
      </c>
      <c r="I170" s="40">
        <f>ROUND(G170*H170,P4)</f>
        <v>0</v>
      </c>
      <c r="J170" s="35"/>
      <c r="O170" s="41">
        <f>I170*0.21</f>
        <v>0</v>
      </c>
      <c r="P170">
        <v>3</v>
      </c>
    </row>
    <row r="171" ht="45">
      <c r="A171" s="35" t="s">
        <v>49</v>
      </c>
      <c r="B171" s="42"/>
      <c r="C171" s="43"/>
      <c r="D171" s="43"/>
      <c r="E171" s="37" t="s">
        <v>181</v>
      </c>
      <c r="F171" s="43"/>
      <c r="G171" s="43"/>
      <c r="H171" s="43"/>
      <c r="I171" s="43"/>
      <c r="J171" s="44"/>
    </row>
    <row r="172" ht="45">
      <c r="A172" s="35" t="s">
        <v>50</v>
      </c>
      <c r="B172" s="42"/>
      <c r="C172" s="43"/>
      <c r="D172" s="43"/>
      <c r="E172" s="45" t="s">
        <v>182</v>
      </c>
      <c r="F172" s="43"/>
      <c r="G172" s="43"/>
      <c r="H172" s="43"/>
      <c r="I172" s="43"/>
      <c r="J172" s="44"/>
    </row>
    <row r="173">
      <c r="A173" s="35" t="s">
        <v>52</v>
      </c>
      <c r="B173" s="42"/>
      <c r="C173" s="43"/>
      <c r="D173" s="43"/>
      <c r="E173" s="46" t="s">
        <v>46</v>
      </c>
      <c r="F173" s="43"/>
      <c r="G173" s="43"/>
      <c r="H173" s="43"/>
      <c r="I173" s="43"/>
      <c r="J173" s="44"/>
    </row>
    <row r="174" ht="45">
      <c r="A174" s="35" t="s">
        <v>44</v>
      </c>
      <c r="B174" s="35">
        <v>33</v>
      </c>
      <c r="C174" s="36" t="s">
        <v>183</v>
      </c>
      <c r="D174" s="35" t="s">
        <v>46</v>
      </c>
      <c r="E174" s="37" t="s">
        <v>184</v>
      </c>
      <c r="F174" s="38" t="s">
        <v>110</v>
      </c>
      <c r="G174" s="39">
        <v>150</v>
      </c>
      <c r="H174" s="40">
        <v>0</v>
      </c>
      <c r="I174" s="40">
        <f>ROUND(G174*H174,P4)</f>
        <v>0</v>
      </c>
      <c r="J174" s="35"/>
      <c r="O174" s="41">
        <f>I174*0.21</f>
        <v>0</v>
      </c>
      <c r="P174">
        <v>3</v>
      </c>
    </row>
    <row r="175" ht="45">
      <c r="A175" s="35" t="s">
        <v>49</v>
      </c>
      <c r="B175" s="42"/>
      <c r="C175" s="43"/>
      <c r="D175" s="43"/>
      <c r="E175" s="37" t="s">
        <v>184</v>
      </c>
      <c r="F175" s="43"/>
      <c r="G175" s="43"/>
      <c r="H175" s="43"/>
      <c r="I175" s="43"/>
      <c r="J175" s="44"/>
    </row>
    <row r="176" ht="45">
      <c r="A176" s="35" t="s">
        <v>50</v>
      </c>
      <c r="B176" s="42"/>
      <c r="C176" s="43"/>
      <c r="D176" s="43"/>
      <c r="E176" s="45" t="s">
        <v>185</v>
      </c>
      <c r="F176" s="43"/>
      <c r="G176" s="43"/>
      <c r="H176" s="43"/>
      <c r="I176" s="43"/>
      <c r="J176" s="44"/>
    </row>
    <row r="177">
      <c r="A177" s="35" t="s">
        <v>52</v>
      </c>
      <c r="B177" s="42"/>
      <c r="C177" s="43"/>
      <c r="D177" s="43"/>
      <c r="E177" s="46" t="s">
        <v>46</v>
      </c>
      <c r="F177" s="43"/>
      <c r="G177" s="43"/>
      <c r="H177" s="43"/>
      <c r="I177" s="43"/>
      <c r="J177" s="44"/>
    </row>
    <row r="178" ht="30">
      <c r="A178" s="35" t="s">
        <v>44</v>
      </c>
      <c r="B178" s="35">
        <v>34</v>
      </c>
      <c r="C178" s="36" t="s">
        <v>186</v>
      </c>
      <c r="D178" s="35" t="s">
        <v>46</v>
      </c>
      <c r="E178" s="37" t="s">
        <v>187</v>
      </c>
      <c r="F178" s="38" t="s">
        <v>110</v>
      </c>
      <c r="G178" s="39">
        <v>150</v>
      </c>
      <c r="H178" s="40">
        <v>0</v>
      </c>
      <c r="I178" s="40">
        <f>ROUND(G178*H178,P4)</f>
        <v>0</v>
      </c>
      <c r="J178" s="35"/>
      <c r="O178" s="41">
        <f>I178*0.21</f>
        <v>0</v>
      </c>
      <c r="P178">
        <v>3</v>
      </c>
    </row>
    <row r="179" ht="30">
      <c r="A179" s="35" t="s">
        <v>49</v>
      </c>
      <c r="B179" s="42"/>
      <c r="C179" s="43"/>
      <c r="D179" s="43"/>
      <c r="E179" s="37" t="s">
        <v>187</v>
      </c>
      <c r="F179" s="43"/>
      <c r="G179" s="43"/>
      <c r="H179" s="43"/>
      <c r="I179" s="43"/>
      <c r="J179" s="44"/>
    </row>
    <row r="180" ht="45">
      <c r="A180" s="35" t="s">
        <v>50</v>
      </c>
      <c r="B180" s="42"/>
      <c r="C180" s="43"/>
      <c r="D180" s="43"/>
      <c r="E180" s="45" t="s">
        <v>188</v>
      </c>
      <c r="F180" s="43"/>
      <c r="G180" s="43"/>
      <c r="H180" s="43"/>
      <c r="I180" s="43"/>
      <c r="J180" s="44"/>
    </row>
    <row r="181">
      <c r="A181" s="35" t="s">
        <v>52</v>
      </c>
      <c r="B181" s="42"/>
      <c r="C181" s="43"/>
      <c r="D181" s="43"/>
      <c r="E181" s="46" t="s">
        <v>46</v>
      </c>
      <c r="F181" s="43"/>
      <c r="G181" s="43"/>
      <c r="H181" s="43"/>
      <c r="I181" s="43"/>
      <c r="J181" s="44"/>
    </row>
    <row r="182">
      <c r="A182" s="35" t="s">
        <v>44</v>
      </c>
      <c r="B182" s="35">
        <v>35</v>
      </c>
      <c r="C182" s="36" t="s">
        <v>189</v>
      </c>
      <c r="D182" s="35" t="s">
        <v>46</v>
      </c>
      <c r="E182" s="37" t="s">
        <v>190</v>
      </c>
      <c r="F182" s="38" t="s">
        <v>48</v>
      </c>
      <c r="G182" s="39">
        <v>312</v>
      </c>
      <c r="H182" s="40">
        <v>0</v>
      </c>
      <c r="I182" s="40">
        <f>ROUND(G182*H182,P4)</f>
        <v>0</v>
      </c>
      <c r="J182" s="35"/>
      <c r="O182" s="41">
        <f>I182*0.21</f>
        <v>0</v>
      </c>
      <c r="P182">
        <v>3</v>
      </c>
    </row>
    <row r="183">
      <c r="A183" s="35" t="s">
        <v>49</v>
      </c>
      <c r="B183" s="42"/>
      <c r="C183" s="43"/>
      <c r="D183" s="43"/>
      <c r="E183" s="37" t="s">
        <v>190</v>
      </c>
      <c r="F183" s="43"/>
      <c r="G183" s="43"/>
      <c r="H183" s="43"/>
      <c r="I183" s="43"/>
      <c r="J183" s="44"/>
    </row>
    <row r="184" ht="105">
      <c r="A184" s="35" t="s">
        <v>50</v>
      </c>
      <c r="B184" s="42"/>
      <c r="C184" s="43"/>
      <c r="D184" s="43"/>
      <c r="E184" s="45" t="s">
        <v>191</v>
      </c>
      <c r="F184" s="43"/>
      <c r="G184" s="43"/>
      <c r="H184" s="43"/>
      <c r="I184" s="43"/>
      <c r="J184" s="44"/>
    </row>
    <row r="185">
      <c r="A185" s="35" t="s">
        <v>52</v>
      </c>
      <c r="B185" s="42"/>
      <c r="C185" s="43"/>
      <c r="D185" s="43"/>
      <c r="E185" s="46" t="s">
        <v>46</v>
      </c>
      <c r="F185" s="43"/>
      <c r="G185" s="43"/>
      <c r="H185" s="43"/>
      <c r="I185" s="43"/>
      <c r="J185" s="44"/>
    </row>
    <row r="186" ht="30">
      <c r="A186" s="35" t="s">
        <v>44</v>
      </c>
      <c r="B186" s="35">
        <v>36</v>
      </c>
      <c r="C186" s="36" t="s">
        <v>192</v>
      </c>
      <c r="D186" s="35" t="s">
        <v>46</v>
      </c>
      <c r="E186" s="37" t="s">
        <v>193</v>
      </c>
      <c r="F186" s="38" t="s">
        <v>140</v>
      </c>
      <c r="G186" s="39">
        <v>70.915999999999997</v>
      </c>
      <c r="H186" s="40">
        <v>0</v>
      </c>
      <c r="I186" s="40">
        <f>ROUND(G186*H186,P4)</f>
        <v>0</v>
      </c>
      <c r="J186" s="35"/>
      <c r="O186" s="41">
        <f>I186*0.21</f>
        <v>0</v>
      </c>
      <c r="P186">
        <v>3</v>
      </c>
    </row>
    <row r="187" ht="30">
      <c r="A187" s="35" t="s">
        <v>49</v>
      </c>
      <c r="B187" s="42"/>
      <c r="C187" s="43"/>
      <c r="D187" s="43"/>
      <c r="E187" s="37" t="s">
        <v>193</v>
      </c>
      <c r="F187" s="43"/>
      <c r="G187" s="43"/>
      <c r="H187" s="43"/>
      <c r="I187" s="43"/>
      <c r="J187" s="44"/>
    </row>
    <row r="188" ht="45">
      <c r="A188" s="35" t="s">
        <v>50</v>
      </c>
      <c r="B188" s="42"/>
      <c r="C188" s="43"/>
      <c r="D188" s="43"/>
      <c r="E188" s="45" t="s">
        <v>194</v>
      </c>
      <c r="F188" s="43"/>
      <c r="G188" s="43"/>
      <c r="H188" s="43"/>
      <c r="I188" s="43"/>
      <c r="J188" s="44"/>
    </row>
    <row r="189">
      <c r="A189" s="35" t="s">
        <v>52</v>
      </c>
      <c r="B189" s="42"/>
      <c r="C189" s="43"/>
      <c r="D189" s="43"/>
      <c r="E189" s="46" t="s">
        <v>46</v>
      </c>
      <c r="F189" s="43"/>
      <c r="G189" s="43"/>
      <c r="H189" s="43"/>
      <c r="I189" s="43"/>
      <c r="J189" s="44"/>
    </row>
    <row r="190" ht="30">
      <c r="A190" s="35" t="s">
        <v>44</v>
      </c>
      <c r="B190" s="35">
        <v>37</v>
      </c>
      <c r="C190" s="36" t="s">
        <v>195</v>
      </c>
      <c r="D190" s="35" t="s">
        <v>46</v>
      </c>
      <c r="E190" s="37" t="s">
        <v>196</v>
      </c>
      <c r="F190" s="38" t="s">
        <v>140</v>
      </c>
      <c r="G190" s="39">
        <v>1063.74</v>
      </c>
      <c r="H190" s="40">
        <v>0</v>
      </c>
      <c r="I190" s="40">
        <f>ROUND(G190*H190,P4)</f>
        <v>0</v>
      </c>
      <c r="J190" s="35"/>
      <c r="O190" s="41">
        <f>I190*0.21</f>
        <v>0</v>
      </c>
      <c r="P190">
        <v>3</v>
      </c>
    </row>
    <row r="191" ht="30">
      <c r="A191" s="35" t="s">
        <v>49</v>
      </c>
      <c r="B191" s="42"/>
      <c r="C191" s="43"/>
      <c r="D191" s="43"/>
      <c r="E191" s="37" t="s">
        <v>196</v>
      </c>
      <c r="F191" s="43"/>
      <c r="G191" s="43"/>
      <c r="H191" s="43"/>
      <c r="I191" s="43"/>
      <c r="J191" s="44"/>
    </row>
    <row r="192" ht="45">
      <c r="A192" s="35" t="s">
        <v>50</v>
      </c>
      <c r="B192" s="42"/>
      <c r="C192" s="43"/>
      <c r="D192" s="43"/>
      <c r="E192" s="45" t="s">
        <v>197</v>
      </c>
      <c r="F192" s="43"/>
      <c r="G192" s="43"/>
      <c r="H192" s="43"/>
      <c r="I192" s="43"/>
      <c r="J192" s="44"/>
    </row>
    <row r="193">
      <c r="A193" s="35" t="s">
        <v>52</v>
      </c>
      <c r="B193" s="42"/>
      <c r="C193" s="43"/>
      <c r="D193" s="43"/>
      <c r="E193" s="46" t="s">
        <v>46</v>
      </c>
      <c r="F193" s="43"/>
      <c r="G193" s="43"/>
      <c r="H193" s="43"/>
      <c r="I193" s="43"/>
      <c r="J193" s="44"/>
    </row>
    <row r="194" ht="30">
      <c r="A194" s="35" t="s">
        <v>44</v>
      </c>
      <c r="B194" s="35">
        <v>38</v>
      </c>
      <c r="C194" s="36" t="s">
        <v>198</v>
      </c>
      <c r="D194" s="35" t="s">
        <v>46</v>
      </c>
      <c r="E194" s="37" t="s">
        <v>199</v>
      </c>
      <c r="F194" s="38" t="s">
        <v>140</v>
      </c>
      <c r="G194" s="39">
        <v>70.915999999999997</v>
      </c>
      <c r="H194" s="40">
        <v>0</v>
      </c>
      <c r="I194" s="40">
        <f>ROUND(G194*H194,P4)</f>
        <v>0</v>
      </c>
      <c r="J194" s="35"/>
      <c r="O194" s="41">
        <f>I194*0.21</f>
        <v>0</v>
      </c>
      <c r="P194">
        <v>3</v>
      </c>
    </row>
    <row r="195" ht="30">
      <c r="A195" s="35" t="s">
        <v>49</v>
      </c>
      <c r="B195" s="42"/>
      <c r="C195" s="43"/>
      <c r="D195" s="43"/>
      <c r="E195" s="37" t="s">
        <v>199</v>
      </c>
      <c r="F195" s="43"/>
      <c r="G195" s="43"/>
      <c r="H195" s="43"/>
      <c r="I195" s="43"/>
      <c r="J195" s="44"/>
    </row>
    <row r="196" ht="45">
      <c r="A196" s="35" t="s">
        <v>50</v>
      </c>
      <c r="B196" s="42"/>
      <c r="C196" s="43"/>
      <c r="D196" s="43"/>
      <c r="E196" s="45" t="s">
        <v>200</v>
      </c>
      <c r="F196" s="43"/>
      <c r="G196" s="43"/>
      <c r="H196" s="43"/>
      <c r="I196" s="43"/>
      <c r="J196" s="44"/>
    </row>
    <row r="197">
      <c r="A197" s="35" t="s">
        <v>52</v>
      </c>
      <c r="B197" s="42"/>
      <c r="C197" s="43"/>
      <c r="D197" s="43"/>
      <c r="E197" s="46" t="s">
        <v>46</v>
      </c>
      <c r="F197" s="43"/>
      <c r="G197" s="43"/>
      <c r="H197" s="43"/>
      <c r="I197" s="43"/>
      <c r="J197" s="44"/>
    </row>
    <row r="198" ht="30">
      <c r="A198" s="35" t="s">
        <v>44</v>
      </c>
      <c r="B198" s="35">
        <v>39</v>
      </c>
      <c r="C198" s="36" t="s">
        <v>201</v>
      </c>
      <c r="D198" s="35" t="s">
        <v>46</v>
      </c>
      <c r="E198" s="37" t="s">
        <v>202</v>
      </c>
      <c r="F198" s="38" t="s">
        <v>140</v>
      </c>
      <c r="G198" s="39">
        <v>86.676000000000002</v>
      </c>
      <c r="H198" s="40">
        <v>0</v>
      </c>
      <c r="I198" s="40">
        <f>ROUND(G198*H198,P4)</f>
        <v>0</v>
      </c>
      <c r="J198" s="35"/>
      <c r="O198" s="41">
        <f>I198*0.21</f>
        <v>0</v>
      </c>
      <c r="P198">
        <v>3</v>
      </c>
    </row>
    <row r="199" ht="30">
      <c r="A199" s="35" t="s">
        <v>49</v>
      </c>
      <c r="B199" s="42"/>
      <c r="C199" s="43"/>
      <c r="D199" s="43"/>
      <c r="E199" s="37" t="s">
        <v>202</v>
      </c>
      <c r="F199" s="43"/>
      <c r="G199" s="43"/>
      <c r="H199" s="43"/>
      <c r="I199" s="43"/>
      <c r="J199" s="44"/>
    </row>
    <row r="200" ht="45">
      <c r="A200" s="35" t="s">
        <v>50</v>
      </c>
      <c r="B200" s="42"/>
      <c r="C200" s="43"/>
      <c r="D200" s="43"/>
      <c r="E200" s="45" t="s">
        <v>203</v>
      </c>
      <c r="F200" s="43"/>
      <c r="G200" s="43"/>
      <c r="H200" s="43"/>
      <c r="I200" s="43"/>
      <c r="J200" s="44"/>
    </row>
    <row r="201">
      <c r="A201" s="35" t="s">
        <v>52</v>
      </c>
      <c r="B201" s="42"/>
      <c r="C201" s="43"/>
      <c r="D201" s="43"/>
      <c r="E201" s="46" t="s">
        <v>46</v>
      </c>
      <c r="F201" s="43"/>
      <c r="G201" s="43"/>
      <c r="H201" s="43"/>
      <c r="I201" s="43"/>
      <c r="J201" s="44"/>
    </row>
    <row r="202">
      <c r="A202" s="35" t="s">
        <v>44</v>
      </c>
      <c r="B202" s="35">
        <v>40</v>
      </c>
      <c r="C202" s="36" t="s">
        <v>204</v>
      </c>
      <c r="D202" s="35" t="s">
        <v>46</v>
      </c>
      <c r="E202" s="37" t="s">
        <v>205</v>
      </c>
      <c r="F202" s="38" t="s">
        <v>48</v>
      </c>
      <c r="G202" s="39">
        <v>773</v>
      </c>
      <c r="H202" s="40">
        <v>0</v>
      </c>
      <c r="I202" s="40">
        <f>ROUND(G202*H202,P4)</f>
        <v>0</v>
      </c>
      <c r="J202" s="35"/>
      <c r="O202" s="41">
        <f>I202*0.21</f>
        <v>0</v>
      </c>
      <c r="P202">
        <v>3</v>
      </c>
    </row>
    <row r="203">
      <c r="A203" s="35" t="s">
        <v>49</v>
      </c>
      <c r="B203" s="42"/>
      <c r="C203" s="43"/>
      <c r="D203" s="43"/>
      <c r="E203" s="37" t="s">
        <v>205</v>
      </c>
      <c r="F203" s="43"/>
      <c r="G203" s="43"/>
      <c r="H203" s="43"/>
      <c r="I203" s="43"/>
      <c r="J203" s="44"/>
    </row>
    <row r="204" ht="45">
      <c r="A204" s="35" t="s">
        <v>50</v>
      </c>
      <c r="B204" s="42"/>
      <c r="C204" s="43"/>
      <c r="D204" s="43"/>
      <c r="E204" s="45" t="s">
        <v>206</v>
      </c>
      <c r="F204" s="43"/>
      <c r="G204" s="43"/>
      <c r="H204" s="43"/>
      <c r="I204" s="43"/>
      <c r="J204" s="44"/>
    </row>
    <row r="205">
      <c r="A205" s="35" t="s">
        <v>52</v>
      </c>
      <c r="B205" s="42"/>
      <c r="C205" s="43"/>
      <c r="D205" s="43"/>
      <c r="E205" s="46" t="s">
        <v>46</v>
      </c>
      <c r="F205" s="43"/>
      <c r="G205" s="43"/>
      <c r="H205" s="43"/>
      <c r="I205" s="43"/>
      <c r="J205" s="44"/>
    </row>
    <row r="206">
      <c r="A206" s="35" t="s">
        <v>44</v>
      </c>
      <c r="B206" s="35">
        <v>41</v>
      </c>
      <c r="C206" s="36" t="s">
        <v>207</v>
      </c>
      <c r="D206" s="35" t="s">
        <v>46</v>
      </c>
      <c r="E206" s="37" t="s">
        <v>208</v>
      </c>
      <c r="F206" s="38" t="s">
        <v>46</v>
      </c>
      <c r="G206" s="39">
        <v>37</v>
      </c>
      <c r="H206" s="40">
        <v>0</v>
      </c>
      <c r="I206" s="40">
        <f>ROUND(G206*H206,P4)</f>
        <v>0</v>
      </c>
      <c r="J206" s="35"/>
      <c r="O206" s="41">
        <f>I206*0.21</f>
        <v>0</v>
      </c>
      <c r="P206">
        <v>3</v>
      </c>
    </row>
    <row r="207">
      <c r="A207" s="35" t="s">
        <v>49</v>
      </c>
      <c r="B207" s="42"/>
      <c r="C207" s="43"/>
      <c r="D207" s="43"/>
      <c r="E207" s="37" t="s">
        <v>208</v>
      </c>
      <c r="F207" s="43"/>
      <c r="G207" s="43"/>
      <c r="H207" s="43"/>
      <c r="I207" s="43"/>
      <c r="J207" s="44"/>
    </row>
    <row r="208" ht="45">
      <c r="A208" s="35" t="s">
        <v>50</v>
      </c>
      <c r="B208" s="42"/>
      <c r="C208" s="43"/>
      <c r="D208" s="43"/>
      <c r="E208" s="45" t="s">
        <v>209</v>
      </c>
      <c r="F208" s="43"/>
      <c r="G208" s="43"/>
      <c r="H208" s="43"/>
      <c r="I208" s="43"/>
      <c r="J208" s="44"/>
    </row>
    <row r="209">
      <c r="A209" s="35" t="s">
        <v>52</v>
      </c>
      <c r="B209" s="42"/>
      <c r="C209" s="43"/>
      <c r="D209" s="43"/>
      <c r="E209" s="46" t="s">
        <v>46</v>
      </c>
      <c r="F209" s="43"/>
      <c r="G209" s="43"/>
      <c r="H209" s="43"/>
      <c r="I209" s="43"/>
      <c r="J209" s="44"/>
    </row>
    <row r="210">
      <c r="A210" s="35" t="s">
        <v>44</v>
      </c>
      <c r="B210" s="35">
        <v>42</v>
      </c>
      <c r="C210" s="36" t="s">
        <v>210</v>
      </c>
      <c r="D210" s="35" t="s">
        <v>46</v>
      </c>
      <c r="E210" s="37" t="s">
        <v>211</v>
      </c>
      <c r="F210" s="38" t="s">
        <v>46</v>
      </c>
      <c r="G210" s="39">
        <v>51.192</v>
      </c>
      <c r="H210" s="40">
        <v>0</v>
      </c>
      <c r="I210" s="40">
        <f>ROUND(G210*H210,P4)</f>
        <v>0</v>
      </c>
      <c r="J210" s="35"/>
      <c r="O210" s="41">
        <f>I210*0.21</f>
        <v>0</v>
      </c>
      <c r="P210">
        <v>3</v>
      </c>
    </row>
    <row r="211">
      <c r="A211" s="35" t="s">
        <v>49</v>
      </c>
      <c r="B211" s="42"/>
      <c r="C211" s="43"/>
      <c r="D211" s="43"/>
      <c r="E211" s="37" t="s">
        <v>211</v>
      </c>
      <c r="F211" s="43"/>
      <c r="G211" s="43"/>
      <c r="H211" s="43"/>
      <c r="I211" s="43"/>
      <c r="J211" s="44"/>
    </row>
    <row r="212" ht="45">
      <c r="A212" s="35" t="s">
        <v>50</v>
      </c>
      <c r="B212" s="42"/>
      <c r="C212" s="43"/>
      <c r="D212" s="43"/>
      <c r="E212" s="45" t="s">
        <v>212</v>
      </c>
      <c r="F212" s="43"/>
      <c r="G212" s="43"/>
      <c r="H212" s="43"/>
      <c r="I212" s="43"/>
      <c r="J212" s="44"/>
    </row>
    <row r="213">
      <c r="A213" s="35" t="s">
        <v>52</v>
      </c>
      <c r="B213" s="47"/>
      <c r="C213" s="48"/>
      <c r="D213" s="48"/>
      <c r="E213" s="49" t="s">
        <v>46</v>
      </c>
      <c r="F213" s="48"/>
      <c r="G213" s="48"/>
      <c r="H213" s="48"/>
      <c r="I213" s="48"/>
      <c r="J213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23</v>
      </c>
      <c r="F2" s="15"/>
      <c r="G2" s="15"/>
      <c r="H2" s="15"/>
      <c r="I2" s="15"/>
      <c r="J2" s="17"/>
    </row>
    <row r="3">
      <c r="A3" s="3" t="s">
        <v>24</v>
      </c>
      <c r="B3" s="18" t="s">
        <v>25</v>
      </c>
      <c r="C3" s="19" t="s">
        <v>26</v>
      </c>
      <c r="D3" s="20"/>
      <c r="E3" s="21" t="s">
        <v>27</v>
      </c>
      <c r="F3" s="15"/>
      <c r="G3" s="15"/>
      <c r="H3" s="22" t="s">
        <v>13</v>
      </c>
      <c r="I3" s="23">
        <f>SUMIFS(I8:I114,A8:A114,"SD")</f>
        <v>0</v>
      </c>
      <c r="J3" s="17"/>
      <c r="O3">
        <v>0</v>
      </c>
      <c r="P3">
        <v>2</v>
      </c>
    </row>
    <row r="4">
      <c r="A4" s="3" t="s">
        <v>28</v>
      </c>
      <c r="B4" s="18" t="s">
        <v>29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30</v>
      </c>
      <c r="B5" s="25" t="s">
        <v>31</v>
      </c>
      <c r="C5" s="7" t="s">
        <v>32</v>
      </c>
      <c r="D5" s="7" t="s">
        <v>33</v>
      </c>
      <c r="E5" s="7" t="s">
        <v>34</v>
      </c>
      <c r="F5" s="7" t="s">
        <v>35</v>
      </c>
      <c r="G5" s="7" t="s">
        <v>36</v>
      </c>
      <c r="H5" s="7" t="s">
        <v>37</v>
      </c>
      <c r="I5" s="7"/>
      <c r="J5" s="26" t="s">
        <v>38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39</v>
      </c>
      <c r="I6" s="7" t="s">
        <v>40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41</v>
      </c>
      <c r="B8" s="30"/>
      <c r="C8" s="31" t="s">
        <v>42</v>
      </c>
      <c r="D8" s="32"/>
      <c r="E8" s="29" t="s">
        <v>43</v>
      </c>
      <c r="F8" s="32"/>
      <c r="G8" s="32"/>
      <c r="H8" s="32"/>
      <c r="I8" s="33">
        <f>SUMIFS(I9:I114,A9:A114,"P")</f>
        <v>0</v>
      </c>
      <c r="J8" s="34"/>
    </row>
    <row r="9" ht="30">
      <c r="A9" s="35" t="s">
        <v>44</v>
      </c>
      <c r="B9" s="35">
        <v>1</v>
      </c>
      <c r="C9" s="36" t="s">
        <v>45</v>
      </c>
      <c r="D9" s="35" t="s">
        <v>46</v>
      </c>
      <c r="E9" s="37" t="s">
        <v>47</v>
      </c>
      <c r="F9" s="38" t="s">
        <v>48</v>
      </c>
      <c r="G9" s="39">
        <v>324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30">
      <c r="A10" s="35" t="s">
        <v>49</v>
      </c>
      <c r="B10" s="42"/>
      <c r="C10" s="43"/>
      <c r="D10" s="43"/>
      <c r="E10" s="37" t="s">
        <v>47</v>
      </c>
      <c r="F10" s="43"/>
      <c r="G10" s="43"/>
      <c r="H10" s="43"/>
      <c r="I10" s="43"/>
      <c r="J10" s="44"/>
    </row>
    <row r="11">
      <c r="A11" s="35" t="s">
        <v>50</v>
      </c>
      <c r="B11" s="42"/>
      <c r="C11" s="43"/>
      <c r="D11" s="43"/>
      <c r="E11" s="45" t="s">
        <v>213</v>
      </c>
      <c r="F11" s="43"/>
      <c r="G11" s="43"/>
      <c r="H11" s="43"/>
      <c r="I11" s="43"/>
      <c r="J11" s="44"/>
    </row>
    <row r="12">
      <c r="A12" s="35" t="s">
        <v>52</v>
      </c>
      <c r="B12" s="42"/>
      <c r="C12" s="43"/>
      <c r="D12" s="43"/>
      <c r="E12" s="46" t="s">
        <v>46</v>
      </c>
      <c r="F12" s="43"/>
      <c r="G12" s="43"/>
      <c r="H12" s="43"/>
      <c r="I12" s="43"/>
      <c r="J12" s="44"/>
    </row>
    <row r="13" ht="30">
      <c r="A13" s="35" t="s">
        <v>44</v>
      </c>
      <c r="B13" s="35">
        <v>2</v>
      </c>
      <c r="C13" s="36" t="s">
        <v>56</v>
      </c>
      <c r="D13" s="35" t="s">
        <v>46</v>
      </c>
      <c r="E13" s="37" t="s">
        <v>57</v>
      </c>
      <c r="F13" s="38" t="s">
        <v>48</v>
      </c>
      <c r="G13" s="39">
        <v>10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 ht="30">
      <c r="A14" s="35" t="s">
        <v>49</v>
      </c>
      <c r="B14" s="42"/>
      <c r="C14" s="43"/>
      <c r="D14" s="43"/>
      <c r="E14" s="37" t="s">
        <v>57</v>
      </c>
      <c r="F14" s="43"/>
      <c r="G14" s="43"/>
      <c r="H14" s="43"/>
      <c r="I14" s="43"/>
      <c r="J14" s="44"/>
    </row>
    <row r="15">
      <c r="A15" s="35" t="s">
        <v>52</v>
      </c>
      <c r="B15" s="42"/>
      <c r="C15" s="43"/>
      <c r="D15" s="43"/>
      <c r="E15" s="46" t="s">
        <v>46</v>
      </c>
      <c r="F15" s="43"/>
      <c r="G15" s="43"/>
      <c r="H15" s="43"/>
      <c r="I15" s="43"/>
      <c r="J15" s="44"/>
    </row>
    <row r="16">
      <c r="A16" s="35" t="s">
        <v>44</v>
      </c>
      <c r="B16" s="35">
        <v>3</v>
      </c>
      <c r="C16" s="36" t="s">
        <v>59</v>
      </c>
      <c r="D16" s="35" t="s">
        <v>46</v>
      </c>
      <c r="E16" s="37" t="s">
        <v>60</v>
      </c>
      <c r="F16" s="38" t="s">
        <v>61</v>
      </c>
      <c r="G16" s="39">
        <v>2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>
      <c r="A17" s="35" t="s">
        <v>49</v>
      </c>
      <c r="B17" s="42"/>
      <c r="C17" s="43"/>
      <c r="D17" s="43"/>
      <c r="E17" s="37" t="s">
        <v>60</v>
      </c>
      <c r="F17" s="43"/>
      <c r="G17" s="43"/>
      <c r="H17" s="43"/>
      <c r="I17" s="43"/>
      <c r="J17" s="44"/>
    </row>
    <row r="18">
      <c r="A18" s="35" t="s">
        <v>52</v>
      </c>
      <c r="B18" s="42"/>
      <c r="C18" s="43"/>
      <c r="D18" s="43"/>
      <c r="E18" s="46" t="s">
        <v>46</v>
      </c>
      <c r="F18" s="43"/>
      <c r="G18" s="43"/>
      <c r="H18" s="43"/>
      <c r="I18" s="43"/>
      <c r="J18" s="44"/>
    </row>
    <row r="19" ht="30">
      <c r="A19" s="35" t="s">
        <v>44</v>
      </c>
      <c r="B19" s="35">
        <v>4</v>
      </c>
      <c r="C19" s="36" t="s">
        <v>63</v>
      </c>
      <c r="D19" s="35" t="s">
        <v>46</v>
      </c>
      <c r="E19" s="37" t="s">
        <v>64</v>
      </c>
      <c r="F19" s="38" t="s">
        <v>61</v>
      </c>
      <c r="G19" s="39">
        <v>2</v>
      </c>
      <c r="H19" s="40">
        <v>0</v>
      </c>
      <c r="I19" s="40">
        <f>ROUND(G19*H19,P4)</f>
        <v>0</v>
      </c>
      <c r="J19" s="35"/>
      <c r="O19" s="41">
        <f>I19*0.21</f>
        <v>0</v>
      </c>
      <c r="P19">
        <v>3</v>
      </c>
    </row>
    <row r="20" ht="30">
      <c r="A20" s="35" t="s">
        <v>49</v>
      </c>
      <c r="B20" s="42"/>
      <c r="C20" s="43"/>
      <c r="D20" s="43"/>
      <c r="E20" s="37" t="s">
        <v>64</v>
      </c>
      <c r="F20" s="43"/>
      <c r="G20" s="43"/>
      <c r="H20" s="43"/>
      <c r="I20" s="43"/>
      <c r="J20" s="44"/>
    </row>
    <row r="21" ht="45">
      <c r="A21" s="35" t="s">
        <v>50</v>
      </c>
      <c r="B21" s="42"/>
      <c r="C21" s="43"/>
      <c r="D21" s="43"/>
      <c r="E21" s="45" t="s">
        <v>214</v>
      </c>
      <c r="F21" s="43"/>
      <c r="G21" s="43"/>
      <c r="H21" s="43"/>
      <c r="I21" s="43"/>
      <c r="J21" s="44"/>
    </row>
    <row r="22">
      <c r="A22" s="35" t="s">
        <v>52</v>
      </c>
      <c r="B22" s="42"/>
      <c r="C22" s="43"/>
      <c r="D22" s="43"/>
      <c r="E22" s="46" t="s">
        <v>46</v>
      </c>
      <c r="F22" s="43"/>
      <c r="G22" s="43"/>
      <c r="H22" s="43"/>
      <c r="I22" s="43"/>
      <c r="J22" s="44"/>
    </row>
    <row r="23">
      <c r="A23" s="35" t="s">
        <v>44</v>
      </c>
      <c r="B23" s="35">
        <v>5</v>
      </c>
      <c r="C23" s="36" t="s">
        <v>66</v>
      </c>
      <c r="D23" s="35" t="s">
        <v>46</v>
      </c>
      <c r="E23" s="37" t="s">
        <v>67</v>
      </c>
      <c r="F23" s="38" t="s">
        <v>68</v>
      </c>
      <c r="G23" s="39">
        <v>0.66800000000000004</v>
      </c>
      <c r="H23" s="40">
        <v>0</v>
      </c>
      <c r="I23" s="40">
        <f>ROUND(G23*H23,P4)</f>
        <v>0</v>
      </c>
      <c r="J23" s="35"/>
      <c r="O23" s="41">
        <f>I23*0.21</f>
        <v>0</v>
      </c>
      <c r="P23">
        <v>3</v>
      </c>
    </row>
    <row r="24">
      <c r="A24" s="35" t="s">
        <v>49</v>
      </c>
      <c r="B24" s="42"/>
      <c r="C24" s="43"/>
      <c r="D24" s="43"/>
      <c r="E24" s="37" t="s">
        <v>67</v>
      </c>
      <c r="F24" s="43"/>
      <c r="G24" s="43"/>
      <c r="H24" s="43"/>
      <c r="I24" s="43"/>
      <c r="J24" s="44"/>
    </row>
    <row r="25" ht="45">
      <c r="A25" s="35" t="s">
        <v>50</v>
      </c>
      <c r="B25" s="42"/>
      <c r="C25" s="43"/>
      <c r="D25" s="43"/>
      <c r="E25" s="45" t="s">
        <v>215</v>
      </c>
      <c r="F25" s="43"/>
      <c r="G25" s="43"/>
      <c r="H25" s="43"/>
      <c r="I25" s="43"/>
      <c r="J25" s="44"/>
    </row>
    <row r="26">
      <c r="A26" s="35" t="s">
        <v>52</v>
      </c>
      <c r="B26" s="42"/>
      <c r="C26" s="43"/>
      <c r="D26" s="43"/>
      <c r="E26" s="46" t="s">
        <v>46</v>
      </c>
      <c r="F26" s="43"/>
      <c r="G26" s="43"/>
      <c r="H26" s="43"/>
      <c r="I26" s="43"/>
      <c r="J26" s="44"/>
    </row>
    <row r="27">
      <c r="A27" s="35" t="s">
        <v>44</v>
      </c>
      <c r="B27" s="35">
        <v>6</v>
      </c>
      <c r="C27" s="36" t="s">
        <v>70</v>
      </c>
      <c r="D27" s="35" t="s">
        <v>46</v>
      </c>
      <c r="E27" s="37" t="s">
        <v>71</v>
      </c>
      <c r="F27" s="38" t="s">
        <v>61</v>
      </c>
      <c r="G27" s="39">
        <v>2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49</v>
      </c>
      <c r="B28" s="42"/>
      <c r="C28" s="43"/>
      <c r="D28" s="43"/>
      <c r="E28" s="37" t="s">
        <v>71</v>
      </c>
      <c r="F28" s="43"/>
      <c r="G28" s="43"/>
      <c r="H28" s="43"/>
      <c r="I28" s="43"/>
      <c r="J28" s="44"/>
    </row>
    <row r="29" ht="45">
      <c r="A29" s="35" t="s">
        <v>50</v>
      </c>
      <c r="B29" s="42"/>
      <c r="C29" s="43"/>
      <c r="D29" s="43"/>
      <c r="E29" s="45" t="s">
        <v>216</v>
      </c>
      <c r="F29" s="43"/>
      <c r="G29" s="43"/>
      <c r="H29" s="43"/>
      <c r="I29" s="43"/>
      <c r="J29" s="44"/>
    </row>
    <row r="30">
      <c r="A30" s="35" t="s">
        <v>52</v>
      </c>
      <c r="B30" s="42"/>
      <c r="C30" s="43"/>
      <c r="D30" s="43"/>
      <c r="E30" s="46" t="s">
        <v>46</v>
      </c>
      <c r="F30" s="43"/>
      <c r="G30" s="43"/>
      <c r="H30" s="43"/>
      <c r="I30" s="43"/>
      <c r="J30" s="44"/>
    </row>
    <row r="31">
      <c r="A31" s="35" t="s">
        <v>44</v>
      </c>
      <c r="B31" s="35">
        <v>7</v>
      </c>
      <c r="C31" s="36" t="s">
        <v>73</v>
      </c>
      <c r="D31" s="35" t="s">
        <v>46</v>
      </c>
      <c r="E31" s="37" t="s">
        <v>74</v>
      </c>
      <c r="F31" s="38" t="s">
        <v>61</v>
      </c>
      <c r="G31" s="39">
        <v>10</v>
      </c>
      <c r="H31" s="40">
        <v>0</v>
      </c>
      <c r="I31" s="40">
        <f>ROUND(G31*H31,P4)</f>
        <v>0</v>
      </c>
      <c r="J31" s="35"/>
      <c r="O31" s="41">
        <f>I31*0.21</f>
        <v>0</v>
      </c>
      <c r="P31">
        <v>3</v>
      </c>
    </row>
    <row r="32">
      <c r="A32" s="35" t="s">
        <v>49</v>
      </c>
      <c r="B32" s="42"/>
      <c r="C32" s="43"/>
      <c r="D32" s="43"/>
      <c r="E32" s="37" t="s">
        <v>74</v>
      </c>
      <c r="F32" s="43"/>
      <c r="G32" s="43"/>
      <c r="H32" s="43"/>
      <c r="I32" s="43"/>
      <c r="J32" s="44"/>
    </row>
    <row r="33" ht="45">
      <c r="A33" s="35" t="s">
        <v>50</v>
      </c>
      <c r="B33" s="42"/>
      <c r="C33" s="43"/>
      <c r="D33" s="43"/>
      <c r="E33" s="45" t="s">
        <v>217</v>
      </c>
      <c r="F33" s="43"/>
      <c r="G33" s="43"/>
      <c r="H33" s="43"/>
      <c r="I33" s="43"/>
      <c r="J33" s="44"/>
    </row>
    <row r="34">
      <c r="A34" s="35" t="s">
        <v>52</v>
      </c>
      <c r="B34" s="42"/>
      <c r="C34" s="43"/>
      <c r="D34" s="43"/>
      <c r="E34" s="46" t="s">
        <v>46</v>
      </c>
      <c r="F34" s="43"/>
      <c r="G34" s="43"/>
      <c r="H34" s="43"/>
      <c r="I34" s="43"/>
      <c r="J34" s="44"/>
    </row>
    <row r="35">
      <c r="A35" s="35" t="s">
        <v>44</v>
      </c>
      <c r="B35" s="35">
        <v>22</v>
      </c>
      <c r="C35" s="36" t="s">
        <v>76</v>
      </c>
      <c r="D35" s="35" t="s">
        <v>46</v>
      </c>
      <c r="E35" s="37" t="s">
        <v>77</v>
      </c>
      <c r="F35" s="38" t="s">
        <v>78</v>
      </c>
      <c r="G35" s="39">
        <v>2</v>
      </c>
      <c r="H35" s="40">
        <v>0</v>
      </c>
      <c r="I35" s="40">
        <f>ROUND(G35*H35,P4)</f>
        <v>0</v>
      </c>
      <c r="J35" s="35"/>
      <c r="O35" s="41">
        <f>I35*0.21</f>
        <v>0</v>
      </c>
      <c r="P35">
        <v>3</v>
      </c>
    </row>
    <row r="36">
      <c r="A36" s="35" t="s">
        <v>49</v>
      </c>
      <c r="B36" s="42"/>
      <c r="C36" s="43"/>
      <c r="D36" s="43"/>
      <c r="E36" s="37" t="s">
        <v>77</v>
      </c>
      <c r="F36" s="43"/>
      <c r="G36" s="43"/>
      <c r="H36" s="43"/>
      <c r="I36" s="43"/>
      <c r="J36" s="44"/>
    </row>
    <row r="37">
      <c r="A37" s="35" t="s">
        <v>52</v>
      </c>
      <c r="B37" s="42"/>
      <c r="C37" s="43"/>
      <c r="D37" s="43"/>
      <c r="E37" s="46" t="s">
        <v>46</v>
      </c>
      <c r="F37" s="43"/>
      <c r="G37" s="43"/>
      <c r="H37" s="43"/>
      <c r="I37" s="43"/>
      <c r="J37" s="44"/>
    </row>
    <row r="38">
      <c r="A38" s="35" t="s">
        <v>44</v>
      </c>
      <c r="B38" s="35">
        <v>29</v>
      </c>
      <c r="C38" s="36" t="s">
        <v>79</v>
      </c>
      <c r="D38" s="35" t="s">
        <v>46</v>
      </c>
      <c r="E38" s="37" t="s">
        <v>80</v>
      </c>
      <c r="F38" s="38" t="s">
        <v>81</v>
      </c>
      <c r="G38" s="39">
        <v>1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>
      <c r="A39" s="35" t="s">
        <v>49</v>
      </c>
      <c r="B39" s="42"/>
      <c r="C39" s="43"/>
      <c r="D39" s="43"/>
      <c r="E39" s="37" t="s">
        <v>80</v>
      </c>
      <c r="F39" s="43"/>
      <c r="G39" s="43"/>
      <c r="H39" s="43"/>
      <c r="I39" s="43"/>
      <c r="J39" s="44"/>
    </row>
    <row r="40" ht="45">
      <c r="A40" s="35" t="s">
        <v>50</v>
      </c>
      <c r="B40" s="42"/>
      <c r="C40" s="43"/>
      <c r="D40" s="43"/>
      <c r="E40" s="45" t="s">
        <v>218</v>
      </c>
      <c r="F40" s="43"/>
      <c r="G40" s="43"/>
      <c r="H40" s="43"/>
      <c r="I40" s="43"/>
      <c r="J40" s="44"/>
    </row>
    <row r="41">
      <c r="A41" s="35" t="s">
        <v>52</v>
      </c>
      <c r="B41" s="42"/>
      <c r="C41" s="43"/>
      <c r="D41" s="43"/>
      <c r="E41" s="46" t="s">
        <v>46</v>
      </c>
      <c r="F41" s="43"/>
      <c r="G41" s="43"/>
      <c r="H41" s="43"/>
      <c r="I41" s="43"/>
      <c r="J41" s="44"/>
    </row>
    <row r="42" ht="30">
      <c r="A42" s="35" t="s">
        <v>44</v>
      </c>
      <c r="B42" s="35">
        <v>30</v>
      </c>
      <c r="C42" s="36" t="s">
        <v>83</v>
      </c>
      <c r="D42" s="35" t="s">
        <v>46</v>
      </c>
      <c r="E42" s="37" t="s">
        <v>84</v>
      </c>
      <c r="F42" s="38" t="s">
        <v>48</v>
      </c>
      <c r="G42" s="39">
        <v>681.36000000000001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 ht="30">
      <c r="A43" s="35" t="s">
        <v>49</v>
      </c>
      <c r="B43" s="42"/>
      <c r="C43" s="43"/>
      <c r="D43" s="43"/>
      <c r="E43" s="37" t="s">
        <v>84</v>
      </c>
      <c r="F43" s="43"/>
      <c r="G43" s="43"/>
      <c r="H43" s="43"/>
      <c r="I43" s="43"/>
      <c r="J43" s="44"/>
    </row>
    <row r="44" ht="45">
      <c r="A44" s="35" t="s">
        <v>50</v>
      </c>
      <c r="B44" s="42"/>
      <c r="C44" s="43"/>
      <c r="D44" s="43"/>
      <c r="E44" s="45" t="s">
        <v>219</v>
      </c>
      <c r="F44" s="43"/>
      <c r="G44" s="43"/>
      <c r="H44" s="43"/>
      <c r="I44" s="43"/>
      <c r="J44" s="44"/>
    </row>
    <row r="45">
      <c r="A45" s="35" t="s">
        <v>52</v>
      </c>
      <c r="B45" s="42"/>
      <c r="C45" s="43"/>
      <c r="D45" s="43"/>
      <c r="E45" s="46" t="s">
        <v>46</v>
      </c>
      <c r="F45" s="43"/>
      <c r="G45" s="43"/>
      <c r="H45" s="43"/>
      <c r="I45" s="43"/>
      <c r="J45" s="44"/>
    </row>
    <row r="46" ht="30">
      <c r="A46" s="35" t="s">
        <v>44</v>
      </c>
      <c r="B46" s="35">
        <v>31</v>
      </c>
      <c r="C46" s="36" t="s">
        <v>86</v>
      </c>
      <c r="D46" s="35" t="s">
        <v>46</v>
      </c>
      <c r="E46" s="37" t="s">
        <v>87</v>
      </c>
      <c r="F46" s="38" t="s">
        <v>48</v>
      </c>
      <c r="G46" s="39">
        <v>340.68000000000001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 ht="30">
      <c r="A47" s="35" t="s">
        <v>49</v>
      </c>
      <c r="B47" s="42"/>
      <c r="C47" s="43"/>
      <c r="D47" s="43"/>
      <c r="E47" s="37" t="s">
        <v>87</v>
      </c>
      <c r="F47" s="43"/>
      <c r="G47" s="43"/>
      <c r="H47" s="43"/>
      <c r="I47" s="43"/>
      <c r="J47" s="44"/>
    </row>
    <row r="48" ht="45">
      <c r="A48" s="35" t="s">
        <v>50</v>
      </c>
      <c r="B48" s="42"/>
      <c r="C48" s="43"/>
      <c r="D48" s="43"/>
      <c r="E48" s="45" t="s">
        <v>220</v>
      </c>
      <c r="F48" s="43"/>
      <c r="G48" s="43"/>
      <c r="H48" s="43"/>
      <c r="I48" s="43"/>
      <c r="J48" s="44"/>
    </row>
    <row r="49">
      <c r="A49" s="35" t="s">
        <v>52</v>
      </c>
      <c r="B49" s="42"/>
      <c r="C49" s="43"/>
      <c r="D49" s="43"/>
      <c r="E49" s="46" t="s">
        <v>46</v>
      </c>
      <c r="F49" s="43"/>
      <c r="G49" s="43"/>
      <c r="H49" s="43"/>
      <c r="I49" s="43"/>
      <c r="J49" s="44"/>
    </row>
    <row r="50">
      <c r="A50" s="35" t="s">
        <v>44</v>
      </c>
      <c r="B50" s="35">
        <v>23</v>
      </c>
      <c r="C50" s="36" t="s">
        <v>89</v>
      </c>
      <c r="D50" s="35" t="s">
        <v>46</v>
      </c>
      <c r="E50" s="37" t="s">
        <v>90</v>
      </c>
      <c r="F50" s="38" t="s">
        <v>78</v>
      </c>
      <c r="G50" s="39">
        <v>2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>
      <c r="A51" s="35" t="s">
        <v>49</v>
      </c>
      <c r="B51" s="42"/>
      <c r="C51" s="43"/>
      <c r="D51" s="43"/>
      <c r="E51" s="37" t="s">
        <v>90</v>
      </c>
      <c r="F51" s="43"/>
      <c r="G51" s="43"/>
      <c r="H51" s="43"/>
      <c r="I51" s="43"/>
      <c r="J51" s="44"/>
    </row>
    <row r="52">
      <c r="A52" s="35" t="s">
        <v>52</v>
      </c>
      <c r="B52" s="42"/>
      <c r="C52" s="43"/>
      <c r="D52" s="43"/>
      <c r="E52" s="46" t="s">
        <v>46</v>
      </c>
      <c r="F52" s="43"/>
      <c r="G52" s="43"/>
      <c r="H52" s="43"/>
      <c r="I52" s="43"/>
      <c r="J52" s="44"/>
    </row>
    <row r="53">
      <c r="A53" s="35" t="s">
        <v>44</v>
      </c>
      <c r="B53" s="35">
        <v>24</v>
      </c>
      <c r="C53" s="36" t="s">
        <v>93</v>
      </c>
      <c r="D53" s="35" t="s">
        <v>46</v>
      </c>
      <c r="E53" s="37" t="s">
        <v>94</v>
      </c>
      <c r="F53" s="38" t="s">
        <v>78</v>
      </c>
      <c r="G53" s="39">
        <v>2</v>
      </c>
      <c r="H53" s="40">
        <v>0</v>
      </c>
      <c r="I53" s="40">
        <f>ROUND(G53*H53,P4)</f>
        <v>0</v>
      </c>
      <c r="J53" s="35"/>
      <c r="O53" s="41">
        <f>I53*0.21</f>
        <v>0</v>
      </c>
      <c r="P53">
        <v>3</v>
      </c>
    </row>
    <row r="54">
      <c r="A54" s="35" t="s">
        <v>49</v>
      </c>
      <c r="B54" s="42"/>
      <c r="C54" s="43"/>
      <c r="D54" s="43"/>
      <c r="E54" s="37" t="s">
        <v>94</v>
      </c>
      <c r="F54" s="43"/>
      <c r="G54" s="43"/>
      <c r="H54" s="43"/>
      <c r="I54" s="43"/>
      <c r="J54" s="44"/>
    </row>
    <row r="55">
      <c r="A55" s="35" t="s">
        <v>52</v>
      </c>
      <c r="B55" s="42"/>
      <c r="C55" s="43"/>
      <c r="D55" s="43"/>
      <c r="E55" s="46" t="s">
        <v>46</v>
      </c>
      <c r="F55" s="43"/>
      <c r="G55" s="43"/>
      <c r="H55" s="43"/>
      <c r="I55" s="43"/>
      <c r="J55" s="44"/>
    </row>
    <row r="56">
      <c r="A56" s="35" t="s">
        <v>44</v>
      </c>
      <c r="B56" s="35">
        <v>25</v>
      </c>
      <c r="C56" s="36" t="s">
        <v>95</v>
      </c>
      <c r="D56" s="35" t="s">
        <v>46</v>
      </c>
      <c r="E56" s="37" t="s">
        <v>96</v>
      </c>
      <c r="F56" s="38" t="s">
        <v>48</v>
      </c>
      <c r="G56" s="39">
        <v>334</v>
      </c>
      <c r="H56" s="40">
        <v>0</v>
      </c>
      <c r="I56" s="40">
        <f>ROUND(G56*H56,P4)</f>
        <v>0</v>
      </c>
      <c r="J56" s="35"/>
      <c r="O56" s="41">
        <f>I56*0.21</f>
        <v>0</v>
      </c>
      <c r="P56">
        <v>3</v>
      </c>
    </row>
    <row r="57">
      <c r="A57" s="35" t="s">
        <v>49</v>
      </c>
      <c r="B57" s="42"/>
      <c r="C57" s="43"/>
      <c r="D57" s="43"/>
      <c r="E57" s="37" t="s">
        <v>96</v>
      </c>
      <c r="F57" s="43"/>
      <c r="G57" s="43"/>
      <c r="H57" s="43"/>
      <c r="I57" s="43"/>
      <c r="J57" s="44"/>
    </row>
    <row r="58">
      <c r="A58" s="35" t="s">
        <v>52</v>
      </c>
      <c r="B58" s="42"/>
      <c r="C58" s="43"/>
      <c r="D58" s="43"/>
      <c r="E58" s="46" t="s">
        <v>46</v>
      </c>
      <c r="F58" s="43"/>
      <c r="G58" s="43"/>
      <c r="H58" s="43"/>
      <c r="I58" s="43"/>
      <c r="J58" s="44"/>
    </row>
    <row r="59">
      <c r="A59" s="35" t="s">
        <v>44</v>
      </c>
      <c r="B59" s="35">
        <v>26</v>
      </c>
      <c r="C59" s="36" t="s">
        <v>97</v>
      </c>
      <c r="D59" s="35" t="s">
        <v>46</v>
      </c>
      <c r="E59" s="37" t="s">
        <v>98</v>
      </c>
      <c r="F59" s="38" t="s">
        <v>78</v>
      </c>
      <c r="G59" s="39">
        <v>8</v>
      </c>
      <c r="H59" s="40">
        <v>0</v>
      </c>
      <c r="I59" s="40">
        <f>ROUND(G59*H59,P4)</f>
        <v>0</v>
      </c>
      <c r="J59" s="35"/>
      <c r="O59" s="41">
        <f>I59*0.21</f>
        <v>0</v>
      </c>
      <c r="P59">
        <v>3</v>
      </c>
    </row>
    <row r="60">
      <c r="A60" s="35" t="s">
        <v>49</v>
      </c>
      <c r="B60" s="42"/>
      <c r="C60" s="43"/>
      <c r="D60" s="43"/>
      <c r="E60" s="37" t="s">
        <v>98</v>
      </c>
      <c r="F60" s="43"/>
      <c r="G60" s="43"/>
      <c r="H60" s="43"/>
      <c r="I60" s="43"/>
      <c r="J60" s="44"/>
    </row>
    <row r="61">
      <c r="A61" s="35" t="s">
        <v>52</v>
      </c>
      <c r="B61" s="42"/>
      <c r="C61" s="43"/>
      <c r="D61" s="43"/>
      <c r="E61" s="46" t="s">
        <v>46</v>
      </c>
      <c r="F61" s="43"/>
      <c r="G61" s="43"/>
      <c r="H61" s="43"/>
      <c r="I61" s="43"/>
      <c r="J61" s="44"/>
    </row>
    <row r="62">
      <c r="A62" s="35" t="s">
        <v>44</v>
      </c>
      <c r="B62" s="35">
        <v>27</v>
      </c>
      <c r="C62" s="36" t="s">
        <v>99</v>
      </c>
      <c r="D62" s="35" t="s">
        <v>46</v>
      </c>
      <c r="E62" s="37" t="s">
        <v>100</v>
      </c>
      <c r="F62" s="38" t="s">
        <v>78</v>
      </c>
      <c r="G62" s="39">
        <v>2</v>
      </c>
      <c r="H62" s="40">
        <v>0</v>
      </c>
      <c r="I62" s="40">
        <f>ROUND(G62*H62,P4)</f>
        <v>0</v>
      </c>
      <c r="J62" s="35"/>
      <c r="O62" s="41">
        <f>I62*0.21</f>
        <v>0</v>
      </c>
      <c r="P62">
        <v>3</v>
      </c>
    </row>
    <row r="63">
      <c r="A63" s="35" t="s">
        <v>49</v>
      </c>
      <c r="B63" s="42"/>
      <c r="C63" s="43"/>
      <c r="D63" s="43"/>
      <c r="E63" s="37" t="s">
        <v>100</v>
      </c>
      <c r="F63" s="43"/>
      <c r="G63" s="43"/>
      <c r="H63" s="43"/>
      <c r="I63" s="43"/>
      <c r="J63" s="44"/>
    </row>
    <row r="64">
      <c r="A64" s="35" t="s">
        <v>52</v>
      </c>
      <c r="B64" s="42"/>
      <c r="C64" s="43"/>
      <c r="D64" s="43"/>
      <c r="E64" s="46" t="s">
        <v>46</v>
      </c>
      <c r="F64" s="43"/>
      <c r="G64" s="43"/>
      <c r="H64" s="43"/>
      <c r="I64" s="43"/>
      <c r="J64" s="44"/>
    </row>
    <row r="65">
      <c r="A65" s="35" t="s">
        <v>44</v>
      </c>
      <c r="B65" s="35">
        <v>28</v>
      </c>
      <c r="C65" s="36" t="s">
        <v>101</v>
      </c>
      <c r="D65" s="35" t="s">
        <v>46</v>
      </c>
      <c r="E65" s="37" t="s">
        <v>102</v>
      </c>
      <c r="F65" s="38" t="s">
        <v>48</v>
      </c>
      <c r="G65" s="39">
        <v>8</v>
      </c>
      <c r="H65" s="40">
        <v>0</v>
      </c>
      <c r="I65" s="40">
        <f>ROUND(G65*H65,P4)</f>
        <v>0</v>
      </c>
      <c r="J65" s="35"/>
      <c r="O65" s="41">
        <f>I65*0.21</f>
        <v>0</v>
      </c>
      <c r="P65">
        <v>3</v>
      </c>
    </row>
    <row r="66">
      <c r="A66" s="35" t="s">
        <v>49</v>
      </c>
      <c r="B66" s="42"/>
      <c r="C66" s="43"/>
      <c r="D66" s="43"/>
      <c r="E66" s="37" t="s">
        <v>102</v>
      </c>
      <c r="F66" s="43"/>
      <c r="G66" s="43"/>
      <c r="H66" s="43"/>
      <c r="I66" s="43"/>
      <c r="J66" s="44"/>
    </row>
    <row r="67">
      <c r="A67" s="35" t="s">
        <v>52</v>
      </c>
      <c r="B67" s="42"/>
      <c r="C67" s="43"/>
      <c r="D67" s="43"/>
      <c r="E67" s="46" t="s">
        <v>46</v>
      </c>
      <c r="F67" s="43"/>
      <c r="G67" s="43"/>
      <c r="H67" s="43"/>
      <c r="I67" s="43"/>
      <c r="J67" s="44"/>
    </row>
    <row r="68">
      <c r="A68" s="35" t="s">
        <v>44</v>
      </c>
      <c r="B68" s="35">
        <v>8</v>
      </c>
      <c r="C68" s="36" t="s">
        <v>105</v>
      </c>
      <c r="D68" s="35" t="s">
        <v>46</v>
      </c>
      <c r="E68" s="37" t="s">
        <v>106</v>
      </c>
      <c r="F68" s="38" t="s">
        <v>68</v>
      </c>
      <c r="G68" s="39">
        <v>0.33400000000000002</v>
      </c>
      <c r="H68" s="40">
        <v>0</v>
      </c>
      <c r="I68" s="40">
        <f>ROUND(G68*H68,P4)</f>
        <v>0</v>
      </c>
      <c r="J68" s="35"/>
      <c r="O68" s="41">
        <f>I68*0.21</f>
        <v>0</v>
      </c>
      <c r="P68">
        <v>3</v>
      </c>
    </row>
    <row r="69">
      <c r="A69" s="35" t="s">
        <v>49</v>
      </c>
      <c r="B69" s="42"/>
      <c r="C69" s="43"/>
      <c r="D69" s="43"/>
      <c r="E69" s="37" t="s">
        <v>106</v>
      </c>
      <c r="F69" s="43"/>
      <c r="G69" s="43"/>
      <c r="H69" s="43"/>
      <c r="I69" s="43"/>
      <c r="J69" s="44"/>
    </row>
    <row r="70">
      <c r="A70" s="35" t="s">
        <v>52</v>
      </c>
      <c r="B70" s="42"/>
      <c r="C70" s="43"/>
      <c r="D70" s="43"/>
      <c r="E70" s="46" t="s">
        <v>46</v>
      </c>
      <c r="F70" s="43"/>
      <c r="G70" s="43"/>
      <c r="H70" s="43"/>
      <c r="I70" s="43"/>
      <c r="J70" s="44"/>
    </row>
    <row r="71" ht="45">
      <c r="A71" s="35" t="s">
        <v>44</v>
      </c>
      <c r="B71" s="35">
        <v>9</v>
      </c>
      <c r="C71" s="36" t="s">
        <v>119</v>
      </c>
      <c r="D71" s="35" t="s">
        <v>46</v>
      </c>
      <c r="E71" s="37" t="s">
        <v>120</v>
      </c>
      <c r="F71" s="38" t="s">
        <v>121</v>
      </c>
      <c r="G71" s="39">
        <v>3</v>
      </c>
      <c r="H71" s="40">
        <v>0</v>
      </c>
      <c r="I71" s="40">
        <f>ROUND(G71*H71,P4)</f>
        <v>0</v>
      </c>
      <c r="J71" s="35"/>
      <c r="O71" s="41">
        <f>I71*0.21</f>
        <v>0</v>
      </c>
      <c r="P71">
        <v>3</v>
      </c>
    </row>
    <row r="72" ht="45">
      <c r="A72" s="35" t="s">
        <v>49</v>
      </c>
      <c r="B72" s="42"/>
      <c r="C72" s="43"/>
      <c r="D72" s="43"/>
      <c r="E72" s="37" t="s">
        <v>120</v>
      </c>
      <c r="F72" s="43"/>
      <c r="G72" s="43"/>
      <c r="H72" s="43"/>
      <c r="I72" s="43"/>
      <c r="J72" s="44"/>
    </row>
    <row r="73" ht="45">
      <c r="A73" s="35" t="s">
        <v>50</v>
      </c>
      <c r="B73" s="42"/>
      <c r="C73" s="43"/>
      <c r="D73" s="43"/>
      <c r="E73" s="45" t="s">
        <v>221</v>
      </c>
      <c r="F73" s="43"/>
      <c r="G73" s="43"/>
      <c r="H73" s="43"/>
      <c r="I73" s="43"/>
      <c r="J73" s="44"/>
    </row>
    <row r="74">
      <c r="A74" s="35" t="s">
        <v>52</v>
      </c>
      <c r="B74" s="42"/>
      <c r="C74" s="43"/>
      <c r="D74" s="43"/>
      <c r="E74" s="46" t="s">
        <v>46</v>
      </c>
      <c r="F74" s="43"/>
      <c r="G74" s="43"/>
      <c r="H74" s="43"/>
      <c r="I74" s="43"/>
      <c r="J74" s="44"/>
    </row>
    <row r="75" ht="45">
      <c r="A75" s="35" t="s">
        <v>44</v>
      </c>
      <c r="B75" s="35">
        <v>10</v>
      </c>
      <c r="C75" s="36" t="s">
        <v>123</v>
      </c>
      <c r="D75" s="35" t="s">
        <v>46</v>
      </c>
      <c r="E75" s="37" t="s">
        <v>124</v>
      </c>
      <c r="F75" s="38" t="s">
        <v>121</v>
      </c>
      <c r="G75" s="39">
        <v>1.8</v>
      </c>
      <c r="H75" s="40">
        <v>0</v>
      </c>
      <c r="I75" s="40">
        <f>ROUND(G75*H75,P4)</f>
        <v>0</v>
      </c>
      <c r="J75" s="35"/>
      <c r="O75" s="41">
        <f>I75*0.21</f>
        <v>0</v>
      </c>
      <c r="P75">
        <v>3</v>
      </c>
    </row>
    <row r="76" ht="45">
      <c r="A76" s="35" t="s">
        <v>49</v>
      </c>
      <c r="B76" s="42"/>
      <c r="C76" s="43"/>
      <c r="D76" s="43"/>
      <c r="E76" s="37" t="s">
        <v>125</v>
      </c>
      <c r="F76" s="43"/>
      <c r="G76" s="43"/>
      <c r="H76" s="43"/>
      <c r="I76" s="43"/>
      <c r="J76" s="44"/>
    </row>
    <row r="77" ht="45">
      <c r="A77" s="35" t="s">
        <v>50</v>
      </c>
      <c r="B77" s="42"/>
      <c r="C77" s="43"/>
      <c r="D77" s="43"/>
      <c r="E77" s="45" t="s">
        <v>222</v>
      </c>
      <c r="F77" s="43"/>
      <c r="G77" s="43"/>
      <c r="H77" s="43"/>
      <c r="I77" s="43"/>
      <c r="J77" s="44"/>
    </row>
    <row r="78">
      <c r="A78" s="35" t="s">
        <v>52</v>
      </c>
      <c r="B78" s="42"/>
      <c r="C78" s="43"/>
      <c r="D78" s="43"/>
      <c r="E78" s="46" t="s">
        <v>46</v>
      </c>
      <c r="F78" s="43"/>
      <c r="G78" s="43"/>
      <c r="H78" s="43"/>
      <c r="I78" s="43"/>
      <c r="J78" s="44"/>
    </row>
    <row r="79" ht="45">
      <c r="A79" s="35" t="s">
        <v>44</v>
      </c>
      <c r="B79" s="35">
        <v>11</v>
      </c>
      <c r="C79" s="36" t="s">
        <v>127</v>
      </c>
      <c r="D79" s="35" t="s">
        <v>46</v>
      </c>
      <c r="E79" s="37" t="s">
        <v>128</v>
      </c>
      <c r="F79" s="38" t="s">
        <v>121</v>
      </c>
      <c r="G79" s="39">
        <v>3</v>
      </c>
      <c r="H79" s="40">
        <v>0</v>
      </c>
      <c r="I79" s="40">
        <f>ROUND(G79*H79,P4)</f>
        <v>0</v>
      </c>
      <c r="J79" s="35"/>
      <c r="O79" s="41">
        <f>I79*0.21</f>
        <v>0</v>
      </c>
      <c r="P79">
        <v>3</v>
      </c>
    </row>
    <row r="80" ht="45">
      <c r="A80" s="35" t="s">
        <v>49</v>
      </c>
      <c r="B80" s="42"/>
      <c r="C80" s="43"/>
      <c r="D80" s="43"/>
      <c r="E80" s="37" t="s">
        <v>129</v>
      </c>
      <c r="F80" s="43"/>
      <c r="G80" s="43"/>
      <c r="H80" s="43"/>
      <c r="I80" s="43"/>
      <c r="J80" s="44"/>
    </row>
    <row r="81" ht="45">
      <c r="A81" s="35" t="s">
        <v>50</v>
      </c>
      <c r="B81" s="42"/>
      <c r="C81" s="43"/>
      <c r="D81" s="43"/>
      <c r="E81" s="45" t="s">
        <v>223</v>
      </c>
      <c r="F81" s="43"/>
      <c r="G81" s="43"/>
      <c r="H81" s="43"/>
      <c r="I81" s="43"/>
      <c r="J81" s="44"/>
    </row>
    <row r="82">
      <c r="A82" s="35" t="s">
        <v>52</v>
      </c>
      <c r="B82" s="42"/>
      <c r="C82" s="43"/>
      <c r="D82" s="43"/>
      <c r="E82" s="46" t="s">
        <v>46</v>
      </c>
      <c r="F82" s="43"/>
      <c r="G82" s="43"/>
      <c r="H82" s="43"/>
      <c r="I82" s="43"/>
      <c r="J82" s="44"/>
    </row>
    <row r="83" ht="45">
      <c r="A83" s="35" t="s">
        <v>44</v>
      </c>
      <c r="B83" s="35">
        <v>12</v>
      </c>
      <c r="C83" s="36" t="s">
        <v>131</v>
      </c>
      <c r="D83" s="35" t="s">
        <v>46</v>
      </c>
      <c r="E83" s="37" t="s">
        <v>132</v>
      </c>
      <c r="F83" s="38" t="s">
        <v>48</v>
      </c>
      <c r="G83" s="39">
        <v>8</v>
      </c>
      <c r="H83" s="40">
        <v>0</v>
      </c>
      <c r="I83" s="40">
        <f>ROUND(G83*H83,P4)</f>
        <v>0</v>
      </c>
      <c r="J83" s="35"/>
      <c r="O83" s="41">
        <f>I83*0.21</f>
        <v>0</v>
      </c>
      <c r="P83">
        <v>3</v>
      </c>
    </row>
    <row r="84" ht="60">
      <c r="A84" s="35" t="s">
        <v>49</v>
      </c>
      <c r="B84" s="42"/>
      <c r="C84" s="43"/>
      <c r="D84" s="43"/>
      <c r="E84" s="37" t="s">
        <v>133</v>
      </c>
      <c r="F84" s="43"/>
      <c r="G84" s="43"/>
      <c r="H84" s="43"/>
      <c r="I84" s="43"/>
      <c r="J84" s="44"/>
    </row>
    <row r="85" ht="45">
      <c r="A85" s="35" t="s">
        <v>50</v>
      </c>
      <c r="B85" s="42"/>
      <c r="C85" s="43"/>
      <c r="D85" s="43"/>
      <c r="E85" s="45" t="s">
        <v>224</v>
      </c>
      <c r="F85" s="43"/>
      <c r="G85" s="43"/>
      <c r="H85" s="43"/>
      <c r="I85" s="43"/>
      <c r="J85" s="44"/>
    </row>
    <row r="86">
      <c r="A86" s="35" t="s">
        <v>52</v>
      </c>
      <c r="B86" s="42"/>
      <c r="C86" s="43"/>
      <c r="D86" s="43"/>
      <c r="E86" s="46" t="s">
        <v>46</v>
      </c>
      <c r="F86" s="43"/>
      <c r="G86" s="43"/>
      <c r="H86" s="43"/>
      <c r="I86" s="43"/>
      <c r="J86" s="44"/>
    </row>
    <row r="87" ht="30">
      <c r="A87" s="35" t="s">
        <v>44</v>
      </c>
      <c r="B87" s="35">
        <v>13</v>
      </c>
      <c r="C87" s="36" t="s">
        <v>135</v>
      </c>
      <c r="D87" s="35" t="s">
        <v>46</v>
      </c>
      <c r="E87" s="37" t="s">
        <v>136</v>
      </c>
      <c r="F87" s="38" t="s">
        <v>121</v>
      </c>
      <c r="G87" s="39">
        <v>1.8</v>
      </c>
      <c r="H87" s="40">
        <v>0</v>
      </c>
      <c r="I87" s="40">
        <f>ROUND(G87*H87,P4)</f>
        <v>0</v>
      </c>
      <c r="J87" s="35"/>
      <c r="O87" s="41">
        <f>I87*0.21</f>
        <v>0</v>
      </c>
      <c r="P87">
        <v>3</v>
      </c>
    </row>
    <row r="88" ht="30">
      <c r="A88" s="35" t="s">
        <v>49</v>
      </c>
      <c r="B88" s="42"/>
      <c r="C88" s="43"/>
      <c r="D88" s="43"/>
      <c r="E88" s="37" t="s">
        <v>136</v>
      </c>
      <c r="F88" s="43"/>
      <c r="G88" s="43"/>
      <c r="H88" s="43"/>
      <c r="I88" s="43"/>
      <c r="J88" s="44"/>
    </row>
    <row r="89">
      <c r="A89" s="35" t="s">
        <v>52</v>
      </c>
      <c r="B89" s="42"/>
      <c r="C89" s="43"/>
      <c r="D89" s="43"/>
      <c r="E89" s="46" t="s">
        <v>46</v>
      </c>
      <c r="F89" s="43"/>
      <c r="G89" s="43"/>
      <c r="H89" s="43"/>
      <c r="I89" s="43"/>
      <c r="J89" s="44"/>
    </row>
    <row r="90" ht="45">
      <c r="A90" s="35" t="s">
        <v>44</v>
      </c>
      <c r="B90" s="35">
        <v>14</v>
      </c>
      <c r="C90" s="36" t="s">
        <v>142</v>
      </c>
      <c r="D90" s="35" t="s">
        <v>46</v>
      </c>
      <c r="E90" s="37" t="s">
        <v>143</v>
      </c>
      <c r="F90" s="38" t="s">
        <v>121</v>
      </c>
      <c r="G90" s="39">
        <v>3</v>
      </c>
      <c r="H90" s="40">
        <v>0</v>
      </c>
      <c r="I90" s="40">
        <f>ROUND(G90*H90,P4)</f>
        <v>0</v>
      </c>
      <c r="J90" s="35"/>
      <c r="O90" s="41">
        <f>I90*0.21</f>
        <v>0</v>
      </c>
      <c r="P90">
        <v>3</v>
      </c>
    </row>
    <row r="91" ht="45">
      <c r="A91" s="35" t="s">
        <v>49</v>
      </c>
      <c r="B91" s="42"/>
      <c r="C91" s="43"/>
      <c r="D91" s="43"/>
      <c r="E91" s="37" t="s">
        <v>144</v>
      </c>
      <c r="F91" s="43"/>
      <c r="G91" s="43"/>
      <c r="H91" s="43"/>
      <c r="I91" s="43"/>
      <c r="J91" s="44"/>
    </row>
    <row r="92">
      <c r="A92" s="35" t="s">
        <v>52</v>
      </c>
      <c r="B92" s="42"/>
      <c r="C92" s="43"/>
      <c r="D92" s="43"/>
      <c r="E92" s="46" t="s">
        <v>46</v>
      </c>
      <c r="F92" s="43"/>
      <c r="G92" s="43"/>
      <c r="H92" s="43"/>
      <c r="I92" s="43"/>
      <c r="J92" s="44"/>
    </row>
    <row r="93" ht="45">
      <c r="A93" s="35" t="s">
        <v>44</v>
      </c>
      <c r="B93" s="35">
        <v>15</v>
      </c>
      <c r="C93" s="36" t="s">
        <v>146</v>
      </c>
      <c r="D93" s="35" t="s">
        <v>46</v>
      </c>
      <c r="E93" s="37" t="s">
        <v>147</v>
      </c>
      <c r="F93" s="38" t="s">
        <v>121</v>
      </c>
      <c r="G93" s="39">
        <v>1.8</v>
      </c>
      <c r="H93" s="40">
        <v>0</v>
      </c>
      <c r="I93" s="40">
        <f>ROUND(G93*H93,P4)</f>
        <v>0</v>
      </c>
      <c r="J93" s="35"/>
      <c r="O93" s="41">
        <f>I93*0.21</f>
        <v>0</v>
      </c>
      <c r="P93">
        <v>3</v>
      </c>
    </row>
    <row r="94" ht="45">
      <c r="A94" s="35" t="s">
        <v>49</v>
      </c>
      <c r="B94" s="42"/>
      <c r="C94" s="43"/>
      <c r="D94" s="43"/>
      <c r="E94" s="37" t="s">
        <v>148</v>
      </c>
      <c r="F94" s="43"/>
      <c r="G94" s="43"/>
      <c r="H94" s="43"/>
      <c r="I94" s="43"/>
      <c r="J94" s="44"/>
    </row>
    <row r="95" ht="45">
      <c r="A95" s="35" t="s">
        <v>50</v>
      </c>
      <c r="B95" s="42"/>
      <c r="C95" s="43"/>
      <c r="D95" s="43"/>
      <c r="E95" s="45" t="s">
        <v>225</v>
      </c>
      <c r="F95" s="43"/>
      <c r="G95" s="43"/>
      <c r="H95" s="43"/>
      <c r="I95" s="43"/>
      <c r="J95" s="44"/>
    </row>
    <row r="96">
      <c r="A96" s="35" t="s">
        <v>52</v>
      </c>
      <c r="B96" s="42"/>
      <c r="C96" s="43"/>
      <c r="D96" s="43"/>
      <c r="E96" s="46" t="s">
        <v>46</v>
      </c>
      <c r="F96" s="43"/>
      <c r="G96" s="43"/>
      <c r="H96" s="43"/>
      <c r="I96" s="43"/>
      <c r="J96" s="44"/>
    </row>
    <row r="97" ht="45">
      <c r="A97" s="35" t="s">
        <v>44</v>
      </c>
      <c r="B97" s="35">
        <v>16</v>
      </c>
      <c r="C97" s="36" t="s">
        <v>150</v>
      </c>
      <c r="D97" s="35" t="s">
        <v>46</v>
      </c>
      <c r="E97" s="37" t="s">
        <v>151</v>
      </c>
      <c r="F97" s="38" t="s">
        <v>48</v>
      </c>
      <c r="G97" s="39">
        <v>8</v>
      </c>
      <c r="H97" s="40">
        <v>0</v>
      </c>
      <c r="I97" s="40">
        <f>ROUND(G97*H97,P4)</f>
        <v>0</v>
      </c>
      <c r="J97" s="35"/>
      <c r="O97" s="41">
        <f>I97*0.21</f>
        <v>0</v>
      </c>
      <c r="P97">
        <v>3</v>
      </c>
    </row>
    <row r="98" ht="60">
      <c r="A98" s="35" t="s">
        <v>49</v>
      </c>
      <c r="B98" s="42"/>
      <c r="C98" s="43"/>
      <c r="D98" s="43"/>
      <c r="E98" s="37" t="s">
        <v>152</v>
      </c>
      <c r="F98" s="43"/>
      <c r="G98" s="43"/>
      <c r="H98" s="43"/>
      <c r="I98" s="43"/>
      <c r="J98" s="44"/>
    </row>
    <row r="99">
      <c r="A99" s="35" t="s">
        <v>52</v>
      </c>
      <c r="B99" s="42"/>
      <c r="C99" s="43"/>
      <c r="D99" s="43"/>
      <c r="E99" s="46" t="s">
        <v>46</v>
      </c>
      <c r="F99" s="43"/>
      <c r="G99" s="43"/>
      <c r="H99" s="43"/>
      <c r="I99" s="43"/>
      <c r="J99" s="44"/>
    </row>
    <row r="100" ht="30">
      <c r="A100" s="35" t="s">
        <v>44</v>
      </c>
      <c r="B100" s="35">
        <v>17</v>
      </c>
      <c r="C100" s="36" t="s">
        <v>153</v>
      </c>
      <c r="D100" s="35" t="s">
        <v>46</v>
      </c>
      <c r="E100" s="37" t="s">
        <v>154</v>
      </c>
      <c r="F100" s="38" t="s">
        <v>110</v>
      </c>
      <c r="G100" s="39">
        <v>334</v>
      </c>
      <c r="H100" s="40">
        <v>0</v>
      </c>
      <c r="I100" s="40">
        <f>ROUND(G100*H100,P4)</f>
        <v>0</v>
      </c>
      <c r="J100" s="35"/>
      <c r="O100" s="41">
        <f>I100*0.21</f>
        <v>0</v>
      </c>
      <c r="P100">
        <v>3</v>
      </c>
    </row>
    <row r="101" ht="30">
      <c r="A101" s="35" t="s">
        <v>49</v>
      </c>
      <c r="B101" s="42"/>
      <c r="C101" s="43"/>
      <c r="D101" s="43"/>
      <c r="E101" s="37" t="s">
        <v>154</v>
      </c>
      <c r="F101" s="43"/>
      <c r="G101" s="43"/>
      <c r="H101" s="43"/>
      <c r="I101" s="43"/>
      <c r="J101" s="44"/>
    </row>
    <row r="102">
      <c r="A102" s="35" t="s">
        <v>52</v>
      </c>
      <c r="B102" s="42"/>
      <c r="C102" s="43"/>
      <c r="D102" s="43"/>
      <c r="E102" s="46" t="s">
        <v>46</v>
      </c>
      <c r="F102" s="43"/>
      <c r="G102" s="43"/>
      <c r="H102" s="43"/>
      <c r="I102" s="43"/>
      <c r="J102" s="44"/>
    </row>
    <row r="103" ht="30">
      <c r="A103" s="35" t="s">
        <v>44</v>
      </c>
      <c r="B103" s="35">
        <v>18</v>
      </c>
      <c r="C103" s="36" t="s">
        <v>168</v>
      </c>
      <c r="D103" s="35" t="s">
        <v>46</v>
      </c>
      <c r="E103" s="37" t="s">
        <v>169</v>
      </c>
      <c r="F103" s="38" t="s">
        <v>48</v>
      </c>
      <c r="G103" s="39">
        <v>334</v>
      </c>
      <c r="H103" s="40">
        <v>0</v>
      </c>
      <c r="I103" s="40">
        <f>ROUND(G103*H103,P4)</f>
        <v>0</v>
      </c>
      <c r="J103" s="35"/>
      <c r="O103" s="41">
        <f>I103*0.21</f>
        <v>0</v>
      </c>
      <c r="P103">
        <v>3</v>
      </c>
    </row>
    <row r="104" ht="30">
      <c r="A104" s="35" t="s">
        <v>49</v>
      </c>
      <c r="B104" s="42"/>
      <c r="C104" s="43"/>
      <c r="D104" s="43"/>
      <c r="E104" s="37" t="s">
        <v>169</v>
      </c>
      <c r="F104" s="43"/>
      <c r="G104" s="43"/>
      <c r="H104" s="43"/>
      <c r="I104" s="43"/>
      <c r="J104" s="44"/>
    </row>
    <row r="105">
      <c r="A105" s="35" t="s">
        <v>52</v>
      </c>
      <c r="B105" s="42"/>
      <c r="C105" s="43"/>
      <c r="D105" s="43"/>
      <c r="E105" s="46" t="s">
        <v>46</v>
      </c>
      <c r="F105" s="43"/>
      <c r="G105" s="43"/>
      <c r="H105" s="43"/>
      <c r="I105" s="43"/>
      <c r="J105" s="44"/>
    </row>
    <row r="106" ht="30">
      <c r="A106" s="35" t="s">
        <v>44</v>
      </c>
      <c r="B106" s="35">
        <v>19</v>
      </c>
      <c r="C106" s="36" t="s">
        <v>171</v>
      </c>
      <c r="D106" s="35" t="s">
        <v>46</v>
      </c>
      <c r="E106" s="37" t="s">
        <v>172</v>
      </c>
      <c r="F106" s="38" t="s">
        <v>48</v>
      </c>
      <c r="G106" s="39">
        <v>8</v>
      </c>
      <c r="H106" s="40">
        <v>0</v>
      </c>
      <c r="I106" s="40">
        <f>ROUND(G106*H106,P4)</f>
        <v>0</v>
      </c>
      <c r="J106" s="35"/>
      <c r="O106" s="41">
        <f>I106*0.21</f>
        <v>0</v>
      </c>
      <c r="P106">
        <v>3</v>
      </c>
    </row>
    <row r="107" ht="30">
      <c r="A107" s="35" t="s">
        <v>49</v>
      </c>
      <c r="B107" s="42"/>
      <c r="C107" s="43"/>
      <c r="D107" s="43"/>
      <c r="E107" s="37" t="s">
        <v>172</v>
      </c>
      <c r="F107" s="43"/>
      <c r="G107" s="43"/>
      <c r="H107" s="43"/>
      <c r="I107" s="43"/>
      <c r="J107" s="44"/>
    </row>
    <row r="108">
      <c r="A108" s="35" t="s">
        <v>52</v>
      </c>
      <c r="B108" s="42"/>
      <c r="C108" s="43"/>
      <c r="D108" s="43"/>
      <c r="E108" s="46" t="s">
        <v>46</v>
      </c>
      <c r="F108" s="43"/>
      <c r="G108" s="43"/>
      <c r="H108" s="43"/>
      <c r="I108" s="43"/>
      <c r="J108" s="44"/>
    </row>
    <row r="109" ht="45">
      <c r="A109" s="35" t="s">
        <v>44</v>
      </c>
      <c r="B109" s="35">
        <v>20</v>
      </c>
      <c r="C109" s="36" t="s">
        <v>174</v>
      </c>
      <c r="D109" s="35" t="s">
        <v>46</v>
      </c>
      <c r="E109" s="37" t="s">
        <v>175</v>
      </c>
      <c r="F109" s="38" t="s">
        <v>61</v>
      </c>
      <c r="G109" s="39">
        <v>2</v>
      </c>
      <c r="H109" s="40">
        <v>0</v>
      </c>
      <c r="I109" s="40">
        <f>ROUND(G109*H109,P4)</f>
        <v>0</v>
      </c>
      <c r="J109" s="35"/>
      <c r="O109" s="41">
        <f>I109*0.21</f>
        <v>0</v>
      </c>
      <c r="P109">
        <v>3</v>
      </c>
    </row>
    <row r="110" ht="45">
      <c r="A110" s="35" t="s">
        <v>49</v>
      </c>
      <c r="B110" s="42"/>
      <c r="C110" s="43"/>
      <c r="D110" s="43"/>
      <c r="E110" s="37" t="s">
        <v>175</v>
      </c>
      <c r="F110" s="43"/>
      <c r="G110" s="43"/>
      <c r="H110" s="43"/>
      <c r="I110" s="43"/>
      <c r="J110" s="44"/>
    </row>
    <row r="111">
      <c r="A111" s="35" t="s">
        <v>52</v>
      </c>
      <c r="B111" s="42"/>
      <c r="C111" s="43"/>
      <c r="D111" s="43"/>
      <c r="E111" s="46" t="s">
        <v>46</v>
      </c>
      <c r="F111" s="43"/>
      <c r="G111" s="43"/>
      <c r="H111" s="43"/>
      <c r="I111" s="43"/>
      <c r="J111" s="44"/>
    </row>
    <row r="112" ht="30">
      <c r="A112" s="35" t="s">
        <v>44</v>
      </c>
      <c r="B112" s="35">
        <v>21</v>
      </c>
      <c r="C112" s="36" t="s">
        <v>177</v>
      </c>
      <c r="D112" s="35" t="s">
        <v>46</v>
      </c>
      <c r="E112" s="37" t="s">
        <v>178</v>
      </c>
      <c r="F112" s="38" t="s">
        <v>61</v>
      </c>
      <c r="G112" s="39">
        <v>2</v>
      </c>
      <c r="H112" s="40">
        <v>0</v>
      </c>
      <c r="I112" s="40">
        <f>ROUND(G112*H112,P4)</f>
        <v>0</v>
      </c>
      <c r="J112" s="35"/>
      <c r="O112" s="41">
        <f>I112*0.21</f>
        <v>0</v>
      </c>
      <c r="P112">
        <v>3</v>
      </c>
    </row>
    <row r="113" ht="30">
      <c r="A113" s="35" t="s">
        <v>49</v>
      </c>
      <c r="B113" s="42"/>
      <c r="C113" s="43"/>
      <c r="D113" s="43"/>
      <c r="E113" s="37" t="s">
        <v>178</v>
      </c>
      <c r="F113" s="43"/>
      <c r="G113" s="43"/>
      <c r="H113" s="43"/>
      <c r="I113" s="43"/>
      <c r="J113" s="44"/>
    </row>
    <row r="114">
      <c r="A114" s="35" t="s">
        <v>52</v>
      </c>
      <c r="B114" s="47"/>
      <c r="C114" s="48"/>
      <c r="D114" s="48"/>
      <c r="E114" s="49" t="s">
        <v>46</v>
      </c>
      <c r="F114" s="48"/>
      <c r="G114" s="48"/>
      <c r="H114" s="48"/>
      <c r="I114" s="48"/>
      <c r="J114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23</v>
      </c>
      <c r="F2" s="15"/>
      <c r="G2" s="15"/>
      <c r="H2" s="15"/>
      <c r="I2" s="15"/>
      <c r="J2" s="17"/>
    </row>
    <row r="3">
      <c r="A3" s="3" t="s">
        <v>24</v>
      </c>
      <c r="B3" s="18" t="s">
        <v>25</v>
      </c>
      <c r="C3" s="19" t="s">
        <v>26</v>
      </c>
      <c r="D3" s="20"/>
      <c r="E3" s="21" t="s">
        <v>27</v>
      </c>
      <c r="F3" s="15"/>
      <c r="G3" s="15"/>
      <c r="H3" s="22" t="s">
        <v>15</v>
      </c>
      <c r="I3" s="23">
        <f>SUMIFS(I8:I206,A8:A206,"SD")</f>
        <v>0</v>
      </c>
      <c r="J3" s="17"/>
      <c r="O3">
        <v>0</v>
      </c>
      <c r="P3">
        <v>2</v>
      </c>
    </row>
    <row r="4">
      <c r="A4" s="3" t="s">
        <v>28</v>
      </c>
      <c r="B4" s="18" t="s">
        <v>29</v>
      </c>
      <c r="C4" s="19" t="s">
        <v>15</v>
      </c>
      <c r="D4" s="20"/>
      <c r="E4" s="21" t="s">
        <v>16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30</v>
      </c>
      <c r="B5" s="25" t="s">
        <v>31</v>
      </c>
      <c r="C5" s="7" t="s">
        <v>32</v>
      </c>
      <c r="D5" s="7" t="s">
        <v>33</v>
      </c>
      <c r="E5" s="7" t="s">
        <v>34</v>
      </c>
      <c r="F5" s="7" t="s">
        <v>35</v>
      </c>
      <c r="G5" s="7" t="s">
        <v>36</v>
      </c>
      <c r="H5" s="7" t="s">
        <v>37</v>
      </c>
      <c r="I5" s="7"/>
      <c r="J5" s="26" t="s">
        <v>38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39</v>
      </c>
      <c r="I6" s="7" t="s">
        <v>40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41</v>
      </c>
      <c r="B8" s="30"/>
      <c r="C8" s="31" t="s">
        <v>42</v>
      </c>
      <c r="D8" s="32"/>
      <c r="E8" s="29" t="s">
        <v>43</v>
      </c>
      <c r="F8" s="32"/>
      <c r="G8" s="32"/>
      <c r="H8" s="32"/>
      <c r="I8" s="33">
        <f>SUMIFS(I9:I206,A9:A206,"P")</f>
        <v>0</v>
      </c>
      <c r="J8" s="34"/>
    </row>
    <row r="9" ht="30">
      <c r="A9" s="35" t="s">
        <v>44</v>
      </c>
      <c r="B9" s="35">
        <v>1</v>
      </c>
      <c r="C9" s="36" t="s">
        <v>45</v>
      </c>
      <c r="D9" s="35" t="s">
        <v>46</v>
      </c>
      <c r="E9" s="37" t="s">
        <v>47</v>
      </c>
      <c r="F9" s="38" t="s">
        <v>48</v>
      </c>
      <c r="G9" s="39">
        <v>1403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30">
      <c r="A10" s="35" t="s">
        <v>49</v>
      </c>
      <c r="B10" s="42"/>
      <c r="C10" s="43"/>
      <c r="D10" s="43"/>
      <c r="E10" s="37" t="s">
        <v>47</v>
      </c>
      <c r="F10" s="43"/>
      <c r="G10" s="43"/>
      <c r="H10" s="43"/>
      <c r="I10" s="43"/>
      <c r="J10" s="44"/>
    </row>
    <row r="11" ht="60">
      <c r="A11" s="35" t="s">
        <v>50</v>
      </c>
      <c r="B11" s="42"/>
      <c r="C11" s="43"/>
      <c r="D11" s="43"/>
      <c r="E11" s="45" t="s">
        <v>226</v>
      </c>
      <c r="F11" s="43"/>
      <c r="G11" s="43"/>
      <c r="H11" s="43"/>
      <c r="I11" s="43"/>
      <c r="J11" s="44"/>
    </row>
    <row r="12">
      <c r="A12" s="35" t="s">
        <v>52</v>
      </c>
      <c r="B12" s="42"/>
      <c r="C12" s="43"/>
      <c r="D12" s="43"/>
      <c r="E12" s="46" t="s">
        <v>46</v>
      </c>
      <c r="F12" s="43"/>
      <c r="G12" s="43"/>
      <c r="H12" s="43"/>
      <c r="I12" s="43"/>
      <c r="J12" s="44"/>
    </row>
    <row r="13">
      <c r="A13" s="35" t="s">
        <v>44</v>
      </c>
      <c r="B13" s="35">
        <v>2</v>
      </c>
      <c r="C13" s="36" t="s">
        <v>53</v>
      </c>
      <c r="D13" s="35" t="s">
        <v>46</v>
      </c>
      <c r="E13" s="37" t="s">
        <v>54</v>
      </c>
      <c r="F13" s="38" t="s">
        <v>48</v>
      </c>
      <c r="G13" s="39">
        <v>28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49</v>
      </c>
      <c r="B14" s="42"/>
      <c r="C14" s="43"/>
      <c r="D14" s="43"/>
      <c r="E14" s="37" t="s">
        <v>54</v>
      </c>
      <c r="F14" s="43"/>
      <c r="G14" s="43"/>
      <c r="H14" s="43"/>
      <c r="I14" s="43"/>
      <c r="J14" s="44"/>
    </row>
    <row r="15" ht="30">
      <c r="A15" s="35" t="s">
        <v>50</v>
      </c>
      <c r="B15" s="42"/>
      <c r="C15" s="43"/>
      <c r="D15" s="43"/>
      <c r="E15" s="45" t="s">
        <v>227</v>
      </c>
      <c r="F15" s="43"/>
      <c r="G15" s="43"/>
      <c r="H15" s="43"/>
      <c r="I15" s="43"/>
      <c r="J15" s="44"/>
    </row>
    <row r="16">
      <c r="A16" s="35" t="s">
        <v>52</v>
      </c>
      <c r="B16" s="42"/>
      <c r="C16" s="43"/>
      <c r="D16" s="43"/>
      <c r="E16" s="46" t="s">
        <v>46</v>
      </c>
      <c r="F16" s="43"/>
      <c r="G16" s="43"/>
      <c r="H16" s="43"/>
      <c r="I16" s="43"/>
      <c r="J16" s="44"/>
    </row>
    <row r="17" ht="30">
      <c r="A17" s="35" t="s">
        <v>44</v>
      </c>
      <c r="B17" s="35">
        <v>3</v>
      </c>
      <c r="C17" s="36" t="s">
        <v>56</v>
      </c>
      <c r="D17" s="35" t="s">
        <v>46</v>
      </c>
      <c r="E17" s="37" t="s">
        <v>57</v>
      </c>
      <c r="F17" s="38" t="s">
        <v>48</v>
      </c>
      <c r="G17" s="39">
        <v>1104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 ht="30">
      <c r="A18" s="35" t="s">
        <v>49</v>
      </c>
      <c r="B18" s="42"/>
      <c r="C18" s="43"/>
      <c r="D18" s="43"/>
      <c r="E18" s="37" t="s">
        <v>57</v>
      </c>
      <c r="F18" s="43"/>
      <c r="G18" s="43"/>
      <c r="H18" s="43"/>
      <c r="I18" s="43"/>
      <c r="J18" s="44"/>
    </row>
    <row r="19" ht="60">
      <c r="A19" s="35" t="s">
        <v>50</v>
      </c>
      <c r="B19" s="42"/>
      <c r="C19" s="43"/>
      <c r="D19" s="43"/>
      <c r="E19" s="45" t="s">
        <v>228</v>
      </c>
      <c r="F19" s="43"/>
      <c r="G19" s="43"/>
      <c r="H19" s="43"/>
      <c r="I19" s="43"/>
      <c r="J19" s="44"/>
    </row>
    <row r="20">
      <c r="A20" s="35" t="s">
        <v>52</v>
      </c>
      <c r="B20" s="42"/>
      <c r="C20" s="43"/>
      <c r="D20" s="43"/>
      <c r="E20" s="46" t="s">
        <v>46</v>
      </c>
      <c r="F20" s="43"/>
      <c r="G20" s="43"/>
      <c r="H20" s="43"/>
      <c r="I20" s="43"/>
      <c r="J20" s="44"/>
    </row>
    <row r="21">
      <c r="A21" s="35" t="s">
        <v>44</v>
      </c>
      <c r="B21" s="35">
        <v>4</v>
      </c>
      <c r="C21" s="36" t="s">
        <v>59</v>
      </c>
      <c r="D21" s="35" t="s">
        <v>46</v>
      </c>
      <c r="E21" s="37" t="s">
        <v>60</v>
      </c>
      <c r="F21" s="38" t="s">
        <v>61</v>
      </c>
      <c r="G21" s="39">
        <v>2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49</v>
      </c>
      <c r="B22" s="42"/>
      <c r="C22" s="43"/>
      <c r="D22" s="43"/>
      <c r="E22" s="37" t="s">
        <v>60</v>
      </c>
      <c r="F22" s="43"/>
      <c r="G22" s="43"/>
      <c r="H22" s="43"/>
      <c r="I22" s="43"/>
      <c r="J22" s="44"/>
    </row>
    <row r="23" ht="45">
      <c r="A23" s="35" t="s">
        <v>50</v>
      </c>
      <c r="B23" s="42"/>
      <c r="C23" s="43"/>
      <c r="D23" s="43"/>
      <c r="E23" s="45" t="s">
        <v>229</v>
      </c>
      <c r="F23" s="43"/>
      <c r="G23" s="43"/>
      <c r="H23" s="43"/>
      <c r="I23" s="43"/>
      <c r="J23" s="44"/>
    </row>
    <row r="24">
      <c r="A24" s="35" t="s">
        <v>52</v>
      </c>
      <c r="B24" s="42"/>
      <c r="C24" s="43"/>
      <c r="D24" s="43"/>
      <c r="E24" s="46" t="s">
        <v>46</v>
      </c>
      <c r="F24" s="43"/>
      <c r="G24" s="43"/>
      <c r="H24" s="43"/>
      <c r="I24" s="43"/>
      <c r="J24" s="44"/>
    </row>
    <row r="25" ht="30">
      <c r="A25" s="35" t="s">
        <v>44</v>
      </c>
      <c r="B25" s="35">
        <v>5</v>
      </c>
      <c r="C25" s="36" t="s">
        <v>63</v>
      </c>
      <c r="D25" s="35" t="s">
        <v>46</v>
      </c>
      <c r="E25" s="37" t="s">
        <v>64</v>
      </c>
      <c r="F25" s="38" t="s">
        <v>61</v>
      </c>
      <c r="G25" s="39">
        <v>7</v>
      </c>
      <c r="H25" s="40">
        <v>0</v>
      </c>
      <c r="I25" s="40">
        <f>ROUND(G25*H25,P4)</f>
        <v>0</v>
      </c>
      <c r="J25" s="35"/>
      <c r="O25" s="41">
        <f>I25*0.21</f>
        <v>0</v>
      </c>
      <c r="P25">
        <v>3</v>
      </c>
    </row>
    <row r="26" ht="30">
      <c r="A26" s="35" t="s">
        <v>49</v>
      </c>
      <c r="B26" s="42"/>
      <c r="C26" s="43"/>
      <c r="D26" s="43"/>
      <c r="E26" s="37" t="s">
        <v>64</v>
      </c>
      <c r="F26" s="43"/>
      <c r="G26" s="43"/>
      <c r="H26" s="43"/>
      <c r="I26" s="43"/>
      <c r="J26" s="44"/>
    </row>
    <row r="27" ht="75">
      <c r="A27" s="35" t="s">
        <v>50</v>
      </c>
      <c r="B27" s="42"/>
      <c r="C27" s="43"/>
      <c r="D27" s="43"/>
      <c r="E27" s="45" t="s">
        <v>230</v>
      </c>
      <c r="F27" s="43"/>
      <c r="G27" s="43"/>
      <c r="H27" s="43"/>
      <c r="I27" s="43"/>
      <c r="J27" s="44"/>
    </row>
    <row r="28">
      <c r="A28" s="35" t="s">
        <v>52</v>
      </c>
      <c r="B28" s="42"/>
      <c r="C28" s="43"/>
      <c r="D28" s="43"/>
      <c r="E28" s="46" t="s">
        <v>46</v>
      </c>
      <c r="F28" s="43"/>
      <c r="G28" s="43"/>
      <c r="H28" s="43"/>
      <c r="I28" s="43"/>
      <c r="J28" s="44"/>
    </row>
    <row r="29">
      <c r="A29" s="35" t="s">
        <v>44</v>
      </c>
      <c r="B29" s="35">
        <v>6</v>
      </c>
      <c r="C29" s="36" t="s">
        <v>66</v>
      </c>
      <c r="D29" s="35" t="s">
        <v>46</v>
      </c>
      <c r="E29" s="37" t="s">
        <v>67</v>
      </c>
      <c r="F29" s="38" t="s">
        <v>68</v>
      </c>
      <c r="G29" s="39">
        <v>3.6120000000000001</v>
      </c>
      <c r="H29" s="40">
        <v>0</v>
      </c>
      <c r="I29" s="40">
        <f>ROUND(G29*H29,P4)</f>
        <v>0</v>
      </c>
      <c r="J29" s="35"/>
      <c r="O29" s="41">
        <f>I29*0.21</f>
        <v>0</v>
      </c>
      <c r="P29">
        <v>3</v>
      </c>
    </row>
    <row r="30">
      <c r="A30" s="35" t="s">
        <v>49</v>
      </c>
      <c r="B30" s="42"/>
      <c r="C30" s="43"/>
      <c r="D30" s="43"/>
      <c r="E30" s="37" t="s">
        <v>67</v>
      </c>
      <c r="F30" s="43"/>
      <c r="G30" s="43"/>
      <c r="H30" s="43"/>
      <c r="I30" s="43"/>
      <c r="J30" s="44"/>
    </row>
    <row r="31" ht="45">
      <c r="A31" s="35" t="s">
        <v>50</v>
      </c>
      <c r="B31" s="42"/>
      <c r="C31" s="43"/>
      <c r="D31" s="43"/>
      <c r="E31" s="45" t="s">
        <v>231</v>
      </c>
      <c r="F31" s="43"/>
      <c r="G31" s="43"/>
      <c r="H31" s="43"/>
      <c r="I31" s="43"/>
      <c r="J31" s="44"/>
    </row>
    <row r="32">
      <c r="A32" s="35" t="s">
        <v>52</v>
      </c>
      <c r="B32" s="42"/>
      <c r="C32" s="43"/>
      <c r="D32" s="43"/>
      <c r="E32" s="46" t="s">
        <v>46</v>
      </c>
      <c r="F32" s="43"/>
      <c r="G32" s="43"/>
      <c r="H32" s="43"/>
      <c r="I32" s="43"/>
      <c r="J32" s="44"/>
    </row>
    <row r="33">
      <c r="A33" s="35" t="s">
        <v>44</v>
      </c>
      <c r="B33" s="35">
        <v>7</v>
      </c>
      <c r="C33" s="36" t="s">
        <v>70</v>
      </c>
      <c r="D33" s="35" t="s">
        <v>46</v>
      </c>
      <c r="E33" s="37" t="s">
        <v>71</v>
      </c>
      <c r="F33" s="38" t="s">
        <v>61</v>
      </c>
      <c r="G33" s="39">
        <v>18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49</v>
      </c>
      <c r="B34" s="42"/>
      <c r="C34" s="43"/>
      <c r="D34" s="43"/>
      <c r="E34" s="37" t="s">
        <v>71</v>
      </c>
      <c r="F34" s="43"/>
      <c r="G34" s="43"/>
      <c r="H34" s="43"/>
      <c r="I34" s="43"/>
      <c r="J34" s="44"/>
    </row>
    <row r="35" ht="75">
      <c r="A35" s="35" t="s">
        <v>50</v>
      </c>
      <c r="B35" s="42"/>
      <c r="C35" s="43"/>
      <c r="D35" s="43"/>
      <c r="E35" s="45" t="s">
        <v>232</v>
      </c>
      <c r="F35" s="43"/>
      <c r="G35" s="43"/>
      <c r="H35" s="43"/>
      <c r="I35" s="43"/>
      <c r="J35" s="44"/>
    </row>
    <row r="36">
      <c r="A36" s="35" t="s">
        <v>52</v>
      </c>
      <c r="B36" s="42"/>
      <c r="C36" s="43"/>
      <c r="D36" s="43"/>
      <c r="E36" s="46" t="s">
        <v>46</v>
      </c>
      <c r="F36" s="43"/>
      <c r="G36" s="43"/>
      <c r="H36" s="43"/>
      <c r="I36" s="43"/>
      <c r="J36" s="44"/>
    </row>
    <row r="37">
      <c r="A37" s="35" t="s">
        <v>44</v>
      </c>
      <c r="B37" s="35">
        <v>8</v>
      </c>
      <c r="C37" s="36" t="s">
        <v>73</v>
      </c>
      <c r="D37" s="35" t="s">
        <v>46</v>
      </c>
      <c r="E37" s="37" t="s">
        <v>74</v>
      </c>
      <c r="F37" s="38" t="s">
        <v>61</v>
      </c>
      <c r="G37" s="39">
        <v>12</v>
      </c>
      <c r="H37" s="40">
        <v>0</v>
      </c>
      <c r="I37" s="40">
        <f>ROUND(G37*H37,P4)</f>
        <v>0</v>
      </c>
      <c r="J37" s="35"/>
      <c r="O37" s="41">
        <f>I37*0.21</f>
        <v>0</v>
      </c>
      <c r="P37">
        <v>3</v>
      </c>
    </row>
    <row r="38">
      <c r="A38" s="35" t="s">
        <v>49</v>
      </c>
      <c r="B38" s="42"/>
      <c r="C38" s="43"/>
      <c r="D38" s="43"/>
      <c r="E38" s="37" t="s">
        <v>74</v>
      </c>
      <c r="F38" s="43"/>
      <c r="G38" s="43"/>
      <c r="H38" s="43"/>
      <c r="I38" s="43"/>
      <c r="J38" s="44"/>
    </row>
    <row r="39" ht="75">
      <c r="A39" s="35" t="s">
        <v>50</v>
      </c>
      <c r="B39" s="42"/>
      <c r="C39" s="43"/>
      <c r="D39" s="43"/>
      <c r="E39" s="45" t="s">
        <v>233</v>
      </c>
      <c r="F39" s="43"/>
      <c r="G39" s="43"/>
      <c r="H39" s="43"/>
      <c r="I39" s="43"/>
      <c r="J39" s="44"/>
    </row>
    <row r="40">
      <c r="A40" s="35" t="s">
        <v>52</v>
      </c>
      <c r="B40" s="42"/>
      <c r="C40" s="43"/>
      <c r="D40" s="43"/>
      <c r="E40" s="46" t="s">
        <v>46</v>
      </c>
      <c r="F40" s="43"/>
      <c r="G40" s="43"/>
      <c r="H40" s="43"/>
      <c r="I40" s="43"/>
      <c r="J40" s="44"/>
    </row>
    <row r="41">
      <c r="A41" s="35" t="s">
        <v>44</v>
      </c>
      <c r="B41" s="35">
        <v>42</v>
      </c>
      <c r="C41" s="36" t="s">
        <v>76</v>
      </c>
      <c r="D41" s="35" t="s">
        <v>46</v>
      </c>
      <c r="E41" s="37" t="s">
        <v>77</v>
      </c>
      <c r="F41" s="38" t="s">
        <v>78</v>
      </c>
      <c r="G41" s="39">
        <v>3</v>
      </c>
      <c r="H41" s="40">
        <v>0</v>
      </c>
      <c r="I41" s="40">
        <f>ROUND(G41*H41,P4)</f>
        <v>0</v>
      </c>
      <c r="J41" s="35"/>
      <c r="O41" s="41">
        <f>I41*0.21</f>
        <v>0</v>
      </c>
      <c r="P41">
        <v>3</v>
      </c>
    </row>
    <row r="42">
      <c r="A42" s="35" t="s">
        <v>49</v>
      </c>
      <c r="B42" s="42"/>
      <c r="C42" s="43"/>
      <c r="D42" s="43"/>
      <c r="E42" s="37" t="s">
        <v>77</v>
      </c>
      <c r="F42" s="43"/>
      <c r="G42" s="43"/>
      <c r="H42" s="43"/>
      <c r="I42" s="43"/>
      <c r="J42" s="44"/>
    </row>
    <row r="43">
      <c r="A43" s="35" t="s">
        <v>52</v>
      </c>
      <c r="B43" s="42"/>
      <c r="C43" s="43"/>
      <c r="D43" s="43"/>
      <c r="E43" s="46" t="s">
        <v>46</v>
      </c>
      <c r="F43" s="43"/>
      <c r="G43" s="43"/>
      <c r="H43" s="43"/>
      <c r="I43" s="43"/>
      <c r="J43" s="44"/>
    </row>
    <row r="44">
      <c r="A44" s="35" t="s">
        <v>44</v>
      </c>
      <c r="B44" s="35">
        <v>51</v>
      </c>
      <c r="C44" s="36" t="s">
        <v>79</v>
      </c>
      <c r="D44" s="35" t="s">
        <v>46</v>
      </c>
      <c r="E44" s="37" t="s">
        <v>80</v>
      </c>
      <c r="F44" s="38" t="s">
        <v>81</v>
      </c>
      <c r="G44" s="39">
        <v>5</v>
      </c>
      <c r="H44" s="40">
        <v>0</v>
      </c>
      <c r="I44" s="40">
        <f>ROUND(G44*H44,P4)</f>
        <v>0</v>
      </c>
      <c r="J44" s="35"/>
      <c r="O44" s="41">
        <f>I44*0.21</f>
        <v>0</v>
      </c>
      <c r="P44">
        <v>3</v>
      </c>
    </row>
    <row r="45">
      <c r="A45" s="35" t="s">
        <v>49</v>
      </c>
      <c r="B45" s="42"/>
      <c r="C45" s="43"/>
      <c r="D45" s="43"/>
      <c r="E45" s="37" t="s">
        <v>80</v>
      </c>
      <c r="F45" s="43"/>
      <c r="G45" s="43"/>
      <c r="H45" s="43"/>
      <c r="I45" s="43"/>
      <c r="J45" s="44"/>
    </row>
    <row r="46" ht="45">
      <c r="A46" s="35" t="s">
        <v>50</v>
      </c>
      <c r="B46" s="42"/>
      <c r="C46" s="43"/>
      <c r="D46" s="43"/>
      <c r="E46" s="45" t="s">
        <v>234</v>
      </c>
      <c r="F46" s="43"/>
      <c r="G46" s="43"/>
      <c r="H46" s="43"/>
      <c r="I46" s="43"/>
      <c r="J46" s="44"/>
    </row>
    <row r="47">
      <c r="A47" s="35" t="s">
        <v>52</v>
      </c>
      <c r="B47" s="42"/>
      <c r="C47" s="43"/>
      <c r="D47" s="43"/>
      <c r="E47" s="46" t="s">
        <v>46</v>
      </c>
      <c r="F47" s="43"/>
      <c r="G47" s="43"/>
      <c r="H47" s="43"/>
      <c r="I47" s="43"/>
      <c r="J47" s="44"/>
    </row>
    <row r="48" ht="30">
      <c r="A48" s="35" t="s">
        <v>44</v>
      </c>
      <c r="B48" s="35">
        <v>52</v>
      </c>
      <c r="C48" s="36" t="s">
        <v>83</v>
      </c>
      <c r="D48" s="35" t="s">
        <v>46</v>
      </c>
      <c r="E48" s="37" t="s">
        <v>84</v>
      </c>
      <c r="F48" s="38" t="s">
        <v>48</v>
      </c>
      <c r="G48" s="39">
        <v>3684.2399999999998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 ht="30">
      <c r="A49" s="35" t="s">
        <v>49</v>
      </c>
      <c r="B49" s="42"/>
      <c r="C49" s="43"/>
      <c r="D49" s="43"/>
      <c r="E49" s="37" t="s">
        <v>84</v>
      </c>
      <c r="F49" s="43"/>
      <c r="G49" s="43"/>
      <c r="H49" s="43"/>
      <c r="I49" s="43"/>
      <c r="J49" s="44"/>
    </row>
    <row r="50" ht="45">
      <c r="A50" s="35" t="s">
        <v>50</v>
      </c>
      <c r="B50" s="42"/>
      <c r="C50" s="43"/>
      <c r="D50" s="43"/>
      <c r="E50" s="45" t="s">
        <v>235</v>
      </c>
      <c r="F50" s="43"/>
      <c r="G50" s="43"/>
      <c r="H50" s="43"/>
      <c r="I50" s="43"/>
      <c r="J50" s="44"/>
    </row>
    <row r="51">
      <c r="A51" s="35" t="s">
        <v>52</v>
      </c>
      <c r="B51" s="42"/>
      <c r="C51" s="43"/>
      <c r="D51" s="43"/>
      <c r="E51" s="46" t="s">
        <v>46</v>
      </c>
      <c r="F51" s="43"/>
      <c r="G51" s="43"/>
      <c r="H51" s="43"/>
      <c r="I51" s="43"/>
      <c r="J51" s="44"/>
    </row>
    <row r="52" ht="30">
      <c r="A52" s="35" t="s">
        <v>44</v>
      </c>
      <c r="B52" s="35">
        <v>53</v>
      </c>
      <c r="C52" s="36" t="s">
        <v>86</v>
      </c>
      <c r="D52" s="35" t="s">
        <v>46</v>
      </c>
      <c r="E52" s="37" t="s">
        <v>87</v>
      </c>
      <c r="F52" s="38" t="s">
        <v>48</v>
      </c>
      <c r="G52" s="39">
        <v>1842.1199999999999</v>
      </c>
      <c r="H52" s="40">
        <v>0</v>
      </c>
      <c r="I52" s="40">
        <f>ROUND(G52*H52,P4)</f>
        <v>0</v>
      </c>
      <c r="J52" s="35"/>
      <c r="O52" s="41">
        <f>I52*0.21</f>
        <v>0</v>
      </c>
      <c r="P52">
        <v>3</v>
      </c>
    </row>
    <row r="53" ht="30">
      <c r="A53" s="35" t="s">
        <v>49</v>
      </c>
      <c r="B53" s="42"/>
      <c r="C53" s="43"/>
      <c r="D53" s="43"/>
      <c r="E53" s="37" t="s">
        <v>87</v>
      </c>
      <c r="F53" s="43"/>
      <c r="G53" s="43"/>
      <c r="H53" s="43"/>
      <c r="I53" s="43"/>
      <c r="J53" s="44"/>
    </row>
    <row r="54" ht="45">
      <c r="A54" s="35" t="s">
        <v>50</v>
      </c>
      <c r="B54" s="42"/>
      <c r="C54" s="43"/>
      <c r="D54" s="43"/>
      <c r="E54" s="45" t="s">
        <v>236</v>
      </c>
      <c r="F54" s="43"/>
      <c r="G54" s="43"/>
      <c r="H54" s="43"/>
      <c r="I54" s="43"/>
      <c r="J54" s="44"/>
    </row>
    <row r="55">
      <c r="A55" s="35" t="s">
        <v>52</v>
      </c>
      <c r="B55" s="42"/>
      <c r="C55" s="43"/>
      <c r="D55" s="43"/>
      <c r="E55" s="46" t="s">
        <v>46</v>
      </c>
      <c r="F55" s="43"/>
      <c r="G55" s="43"/>
      <c r="H55" s="43"/>
      <c r="I55" s="43"/>
      <c r="J55" s="44"/>
    </row>
    <row r="56">
      <c r="A56" s="35" t="s">
        <v>44</v>
      </c>
      <c r="B56" s="35">
        <v>43</v>
      </c>
      <c r="C56" s="36" t="s">
        <v>89</v>
      </c>
      <c r="D56" s="35" t="s">
        <v>46</v>
      </c>
      <c r="E56" s="37" t="s">
        <v>90</v>
      </c>
      <c r="F56" s="38" t="s">
        <v>78</v>
      </c>
      <c r="G56" s="39">
        <v>4</v>
      </c>
      <c r="H56" s="40">
        <v>0</v>
      </c>
      <c r="I56" s="40">
        <f>ROUND(G56*H56,P4)</f>
        <v>0</v>
      </c>
      <c r="J56" s="35"/>
      <c r="O56" s="41">
        <f>I56*0.21</f>
        <v>0</v>
      </c>
      <c r="P56">
        <v>3</v>
      </c>
    </row>
    <row r="57">
      <c r="A57" s="35" t="s">
        <v>49</v>
      </c>
      <c r="B57" s="42"/>
      <c r="C57" s="43"/>
      <c r="D57" s="43"/>
      <c r="E57" s="37" t="s">
        <v>90</v>
      </c>
      <c r="F57" s="43"/>
      <c r="G57" s="43"/>
      <c r="H57" s="43"/>
      <c r="I57" s="43"/>
      <c r="J57" s="44"/>
    </row>
    <row r="58">
      <c r="A58" s="35" t="s">
        <v>52</v>
      </c>
      <c r="B58" s="42"/>
      <c r="C58" s="43"/>
      <c r="D58" s="43"/>
      <c r="E58" s="46" t="s">
        <v>46</v>
      </c>
      <c r="F58" s="43"/>
      <c r="G58" s="43"/>
      <c r="H58" s="43"/>
      <c r="I58" s="43"/>
      <c r="J58" s="44"/>
    </row>
    <row r="59">
      <c r="A59" s="35" t="s">
        <v>44</v>
      </c>
      <c r="B59" s="35">
        <v>44</v>
      </c>
      <c r="C59" s="36" t="s">
        <v>91</v>
      </c>
      <c r="D59" s="35" t="s">
        <v>46</v>
      </c>
      <c r="E59" s="37" t="s">
        <v>92</v>
      </c>
      <c r="F59" s="38" t="s">
        <v>78</v>
      </c>
      <c r="G59" s="39">
        <v>8</v>
      </c>
      <c r="H59" s="40">
        <v>0</v>
      </c>
      <c r="I59" s="40">
        <f>ROUND(G59*H59,P4)</f>
        <v>0</v>
      </c>
      <c r="J59" s="35"/>
      <c r="O59" s="41">
        <f>I59*0.21</f>
        <v>0</v>
      </c>
      <c r="P59">
        <v>3</v>
      </c>
    </row>
    <row r="60">
      <c r="A60" s="35" t="s">
        <v>49</v>
      </c>
      <c r="B60" s="42"/>
      <c r="C60" s="43"/>
      <c r="D60" s="43"/>
      <c r="E60" s="37" t="s">
        <v>92</v>
      </c>
      <c r="F60" s="43"/>
      <c r="G60" s="43"/>
      <c r="H60" s="43"/>
      <c r="I60" s="43"/>
      <c r="J60" s="44"/>
    </row>
    <row r="61">
      <c r="A61" s="35" t="s">
        <v>52</v>
      </c>
      <c r="B61" s="42"/>
      <c r="C61" s="43"/>
      <c r="D61" s="43"/>
      <c r="E61" s="46" t="s">
        <v>46</v>
      </c>
      <c r="F61" s="43"/>
      <c r="G61" s="43"/>
      <c r="H61" s="43"/>
      <c r="I61" s="43"/>
      <c r="J61" s="44"/>
    </row>
    <row r="62">
      <c r="A62" s="35" t="s">
        <v>44</v>
      </c>
      <c r="B62" s="35">
        <v>45</v>
      </c>
      <c r="C62" s="36" t="s">
        <v>93</v>
      </c>
      <c r="D62" s="35" t="s">
        <v>46</v>
      </c>
      <c r="E62" s="37" t="s">
        <v>94</v>
      </c>
      <c r="F62" s="38" t="s">
        <v>78</v>
      </c>
      <c r="G62" s="39">
        <v>7</v>
      </c>
      <c r="H62" s="40">
        <v>0</v>
      </c>
      <c r="I62" s="40">
        <f>ROUND(G62*H62,P4)</f>
        <v>0</v>
      </c>
      <c r="J62" s="35"/>
      <c r="O62" s="41">
        <f>I62*0.21</f>
        <v>0</v>
      </c>
      <c r="P62">
        <v>3</v>
      </c>
    </row>
    <row r="63">
      <c r="A63" s="35" t="s">
        <v>49</v>
      </c>
      <c r="B63" s="42"/>
      <c r="C63" s="43"/>
      <c r="D63" s="43"/>
      <c r="E63" s="37" t="s">
        <v>94</v>
      </c>
      <c r="F63" s="43"/>
      <c r="G63" s="43"/>
      <c r="H63" s="43"/>
      <c r="I63" s="43"/>
      <c r="J63" s="44"/>
    </row>
    <row r="64">
      <c r="A64" s="35" t="s">
        <v>52</v>
      </c>
      <c r="B64" s="42"/>
      <c r="C64" s="43"/>
      <c r="D64" s="43"/>
      <c r="E64" s="46" t="s">
        <v>46</v>
      </c>
      <c r="F64" s="43"/>
      <c r="G64" s="43"/>
      <c r="H64" s="43"/>
      <c r="I64" s="43"/>
      <c r="J64" s="44"/>
    </row>
    <row r="65">
      <c r="A65" s="35" t="s">
        <v>44</v>
      </c>
      <c r="B65" s="35">
        <v>46</v>
      </c>
      <c r="C65" s="36" t="s">
        <v>95</v>
      </c>
      <c r="D65" s="35" t="s">
        <v>46</v>
      </c>
      <c r="E65" s="37" t="s">
        <v>96</v>
      </c>
      <c r="F65" s="38" t="s">
        <v>48</v>
      </c>
      <c r="G65" s="39">
        <v>1778</v>
      </c>
      <c r="H65" s="40">
        <v>0</v>
      </c>
      <c r="I65" s="40">
        <f>ROUND(G65*H65,P4)</f>
        <v>0</v>
      </c>
      <c r="J65" s="35"/>
      <c r="O65" s="41">
        <f>I65*0.21</f>
        <v>0</v>
      </c>
      <c r="P65">
        <v>3</v>
      </c>
    </row>
    <row r="66">
      <c r="A66" s="35" t="s">
        <v>49</v>
      </c>
      <c r="B66" s="42"/>
      <c r="C66" s="43"/>
      <c r="D66" s="43"/>
      <c r="E66" s="37" t="s">
        <v>96</v>
      </c>
      <c r="F66" s="43"/>
      <c r="G66" s="43"/>
      <c r="H66" s="43"/>
      <c r="I66" s="43"/>
      <c r="J66" s="44"/>
    </row>
    <row r="67">
      <c r="A67" s="35" t="s">
        <v>52</v>
      </c>
      <c r="B67" s="42"/>
      <c r="C67" s="43"/>
      <c r="D67" s="43"/>
      <c r="E67" s="46" t="s">
        <v>46</v>
      </c>
      <c r="F67" s="43"/>
      <c r="G67" s="43"/>
      <c r="H67" s="43"/>
      <c r="I67" s="43"/>
      <c r="J67" s="44"/>
    </row>
    <row r="68">
      <c r="A68" s="35" t="s">
        <v>44</v>
      </c>
      <c r="B68" s="35">
        <v>47</v>
      </c>
      <c r="C68" s="36" t="s">
        <v>97</v>
      </c>
      <c r="D68" s="35" t="s">
        <v>46</v>
      </c>
      <c r="E68" s="37" t="s">
        <v>98</v>
      </c>
      <c r="F68" s="38" t="s">
        <v>78</v>
      </c>
      <c r="G68" s="39">
        <v>4</v>
      </c>
      <c r="H68" s="40">
        <v>0</v>
      </c>
      <c r="I68" s="40">
        <f>ROUND(G68*H68,P4)</f>
        <v>0</v>
      </c>
      <c r="J68" s="35"/>
      <c r="O68" s="41">
        <f>I68*0.21</f>
        <v>0</v>
      </c>
      <c r="P68">
        <v>3</v>
      </c>
    </row>
    <row r="69">
      <c r="A69" s="35" t="s">
        <v>49</v>
      </c>
      <c r="B69" s="42"/>
      <c r="C69" s="43"/>
      <c r="D69" s="43"/>
      <c r="E69" s="37" t="s">
        <v>98</v>
      </c>
      <c r="F69" s="43"/>
      <c r="G69" s="43"/>
      <c r="H69" s="43"/>
      <c r="I69" s="43"/>
      <c r="J69" s="44"/>
    </row>
    <row r="70">
      <c r="A70" s="35" t="s">
        <v>52</v>
      </c>
      <c r="B70" s="42"/>
      <c r="C70" s="43"/>
      <c r="D70" s="43"/>
      <c r="E70" s="46" t="s">
        <v>46</v>
      </c>
      <c r="F70" s="43"/>
      <c r="G70" s="43"/>
      <c r="H70" s="43"/>
      <c r="I70" s="43"/>
      <c r="J70" s="44"/>
    </row>
    <row r="71">
      <c r="A71" s="35" t="s">
        <v>44</v>
      </c>
      <c r="B71" s="35">
        <v>48</v>
      </c>
      <c r="C71" s="36" t="s">
        <v>99</v>
      </c>
      <c r="D71" s="35" t="s">
        <v>46</v>
      </c>
      <c r="E71" s="37" t="s">
        <v>100</v>
      </c>
      <c r="F71" s="38" t="s">
        <v>78</v>
      </c>
      <c r="G71" s="39">
        <v>8</v>
      </c>
      <c r="H71" s="40">
        <v>0</v>
      </c>
      <c r="I71" s="40">
        <f>ROUND(G71*H71,P4)</f>
        <v>0</v>
      </c>
      <c r="J71" s="35"/>
      <c r="O71" s="41">
        <f>I71*0.21</f>
        <v>0</v>
      </c>
      <c r="P71">
        <v>3</v>
      </c>
    </row>
    <row r="72">
      <c r="A72" s="35" t="s">
        <v>49</v>
      </c>
      <c r="B72" s="42"/>
      <c r="C72" s="43"/>
      <c r="D72" s="43"/>
      <c r="E72" s="37" t="s">
        <v>100</v>
      </c>
      <c r="F72" s="43"/>
      <c r="G72" s="43"/>
      <c r="H72" s="43"/>
      <c r="I72" s="43"/>
      <c r="J72" s="44"/>
    </row>
    <row r="73">
      <c r="A73" s="35" t="s">
        <v>52</v>
      </c>
      <c r="B73" s="42"/>
      <c r="C73" s="43"/>
      <c r="D73" s="43"/>
      <c r="E73" s="46" t="s">
        <v>46</v>
      </c>
      <c r="F73" s="43"/>
      <c r="G73" s="43"/>
      <c r="H73" s="43"/>
      <c r="I73" s="43"/>
      <c r="J73" s="44"/>
    </row>
    <row r="74">
      <c r="A74" s="35" t="s">
        <v>44</v>
      </c>
      <c r="B74" s="35">
        <v>49</v>
      </c>
      <c r="C74" s="36" t="s">
        <v>101</v>
      </c>
      <c r="D74" s="35" t="s">
        <v>46</v>
      </c>
      <c r="E74" s="37" t="s">
        <v>102</v>
      </c>
      <c r="F74" s="38" t="s">
        <v>48</v>
      </c>
      <c r="G74" s="39">
        <v>198</v>
      </c>
      <c r="H74" s="40">
        <v>0</v>
      </c>
      <c r="I74" s="40">
        <f>ROUND(G74*H74,P4)</f>
        <v>0</v>
      </c>
      <c r="J74" s="35"/>
      <c r="O74" s="41">
        <f>I74*0.21</f>
        <v>0</v>
      </c>
      <c r="P74">
        <v>3</v>
      </c>
    </row>
    <row r="75">
      <c r="A75" s="35" t="s">
        <v>49</v>
      </c>
      <c r="B75" s="42"/>
      <c r="C75" s="43"/>
      <c r="D75" s="43"/>
      <c r="E75" s="37" t="s">
        <v>102</v>
      </c>
      <c r="F75" s="43"/>
      <c r="G75" s="43"/>
      <c r="H75" s="43"/>
      <c r="I75" s="43"/>
      <c r="J75" s="44"/>
    </row>
    <row r="76">
      <c r="A76" s="35" t="s">
        <v>52</v>
      </c>
      <c r="B76" s="42"/>
      <c r="C76" s="43"/>
      <c r="D76" s="43"/>
      <c r="E76" s="46" t="s">
        <v>46</v>
      </c>
      <c r="F76" s="43"/>
      <c r="G76" s="43"/>
      <c r="H76" s="43"/>
      <c r="I76" s="43"/>
      <c r="J76" s="44"/>
    </row>
    <row r="77">
      <c r="A77" s="35" t="s">
        <v>44</v>
      </c>
      <c r="B77" s="35">
        <v>50</v>
      </c>
      <c r="C77" s="36" t="s">
        <v>103</v>
      </c>
      <c r="D77" s="35" t="s">
        <v>46</v>
      </c>
      <c r="E77" s="37" t="s">
        <v>104</v>
      </c>
      <c r="F77" s="38" t="s">
        <v>48</v>
      </c>
      <c r="G77" s="39">
        <v>28</v>
      </c>
      <c r="H77" s="40">
        <v>0</v>
      </c>
      <c r="I77" s="40">
        <f>ROUND(G77*H77,P4)</f>
        <v>0</v>
      </c>
      <c r="J77" s="35"/>
      <c r="O77" s="41">
        <f>I77*0.21</f>
        <v>0</v>
      </c>
      <c r="P77">
        <v>3</v>
      </c>
    </row>
    <row r="78">
      <c r="A78" s="35" t="s">
        <v>49</v>
      </c>
      <c r="B78" s="42"/>
      <c r="C78" s="43"/>
      <c r="D78" s="43"/>
      <c r="E78" s="37" t="s">
        <v>104</v>
      </c>
      <c r="F78" s="43"/>
      <c r="G78" s="43"/>
      <c r="H78" s="43"/>
      <c r="I78" s="43"/>
      <c r="J78" s="44"/>
    </row>
    <row r="79">
      <c r="A79" s="35" t="s">
        <v>52</v>
      </c>
      <c r="B79" s="42"/>
      <c r="C79" s="43"/>
      <c r="D79" s="43"/>
      <c r="E79" s="46" t="s">
        <v>46</v>
      </c>
      <c r="F79" s="43"/>
      <c r="G79" s="43"/>
      <c r="H79" s="43"/>
      <c r="I79" s="43"/>
      <c r="J79" s="44"/>
    </row>
    <row r="80">
      <c r="A80" s="35" t="s">
        <v>44</v>
      </c>
      <c r="B80" s="35">
        <v>9</v>
      </c>
      <c r="C80" s="36" t="s">
        <v>105</v>
      </c>
      <c r="D80" s="35" t="s">
        <v>46</v>
      </c>
      <c r="E80" s="37" t="s">
        <v>106</v>
      </c>
      <c r="F80" s="38" t="s">
        <v>68</v>
      </c>
      <c r="G80" s="39">
        <v>1.806</v>
      </c>
      <c r="H80" s="40">
        <v>0</v>
      </c>
      <c r="I80" s="40">
        <f>ROUND(G80*H80,P4)</f>
        <v>0</v>
      </c>
      <c r="J80" s="35"/>
      <c r="O80" s="41">
        <f>I80*0.21</f>
        <v>0</v>
      </c>
      <c r="P80">
        <v>3</v>
      </c>
    </row>
    <row r="81">
      <c r="A81" s="35" t="s">
        <v>49</v>
      </c>
      <c r="B81" s="42"/>
      <c r="C81" s="43"/>
      <c r="D81" s="43"/>
      <c r="E81" s="37" t="s">
        <v>106</v>
      </c>
      <c r="F81" s="43"/>
      <c r="G81" s="43"/>
      <c r="H81" s="43"/>
      <c r="I81" s="43"/>
      <c r="J81" s="44"/>
    </row>
    <row r="82">
      <c r="A82" s="35" t="s">
        <v>50</v>
      </c>
      <c r="B82" s="42"/>
      <c r="C82" s="43"/>
      <c r="D82" s="43"/>
      <c r="E82" s="45" t="s">
        <v>237</v>
      </c>
      <c r="F82" s="43"/>
      <c r="G82" s="43"/>
      <c r="H82" s="43"/>
      <c r="I82" s="43"/>
      <c r="J82" s="44"/>
    </row>
    <row r="83">
      <c r="A83" s="35" t="s">
        <v>52</v>
      </c>
      <c r="B83" s="42"/>
      <c r="C83" s="43"/>
      <c r="D83" s="43"/>
      <c r="E83" s="46" t="s">
        <v>46</v>
      </c>
      <c r="F83" s="43"/>
      <c r="G83" s="43"/>
      <c r="H83" s="43"/>
      <c r="I83" s="43"/>
      <c r="J83" s="44"/>
    </row>
    <row r="84" ht="30">
      <c r="A84" s="35" t="s">
        <v>44</v>
      </c>
      <c r="B84" s="35">
        <v>10</v>
      </c>
      <c r="C84" s="36" t="s">
        <v>108</v>
      </c>
      <c r="D84" s="35" t="s">
        <v>46</v>
      </c>
      <c r="E84" s="37" t="s">
        <v>109</v>
      </c>
      <c r="F84" s="38" t="s">
        <v>110</v>
      </c>
      <c r="G84" s="39">
        <v>15</v>
      </c>
      <c r="H84" s="40">
        <v>0</v>
      </c>
      <c r="I84" s="40">
        <f>ROUND(G84*H84,P4)</f>
        <v>0</v>
      </c>
      <c r="J84" s="35"/>
      <c r="O84" s="41">
        <f>I84*0.21</f>
        <v>0</v>
      </c>
      <c r="P84">
        <v>3</v>
      </c>
    </row>
    <row r="85" ht="30">
      <c r="A85" s="35" t="s">
        <v>49</v>
      </c>
      <c r="B85" s="42"/>
      <c r="C85" s="43"/>
      <c r="D85" s="43"/>
      <c r="E85" s="37" t="s">
        <v>109</v>
      </c>
      <c r="F85" s="43"/>
      <c r="G85" s="43"/>
      <c r="H85" s="43"/>
      <c r="I85" s="43"/>
      <c r="J85" s="44"/>
    </row>
    <row r="86">
      <c r="A86" s="35" t="s">
        <v>52</v>
      </c>
      <c r="B86" s="42"/>
      <c r="C86" s="43"/>
      <c r="D86" s="43"/>
      <c r="E86" s="46" t="s">
        <v>46</v>
      </c>
      <c r="F86" s="43"/>
      <c r="G86" s="43"/>
      <c r="H86" s="43"/>
      <c r="I86" s="43"/>
      <c r="J86" s="44"/>
    </row>
    <row r="87" ht="30">
      <c r="A87" s="35" t="s">
        <v>44</v>
      </c>
      <c r="B87" s="35">
        <v>11</v>
      </c>
      <c r="C87" s="36" t="s">
        <v>111</v>
      </c>
      <c r="D87" s="35" t="s">
        <v>46</v>
      </c>
      <c r="E87" s="37" t="s">
        <v>112</v>
      </c>
      <c r="F87" s="38" t="s">
        <v>110</v>
      </c>
      <c r="G87" s="39">
        <v>15</v>
      </c>
      <c r="H87" s="40">
        <v>0</v>
      </c>
      <c r="I87" s="40">
        <f>ROUND(G87*H87,P4)</f>
        <v>0</v>
      </c>
      <c r="J87" s="35"/>
      <c r="O87" s="41">
        <f>I87*0.21</f>
        <v>0</v>
      </c>
      <c r="P87">
        <v>3</v>
      </c>
    </row>
    <row r="88" ht="30">
      <c r="A88" s="35" t="s">
        <v>49</v>
      </c>
      <c r="B88" s="42"/>
      <c r="C88" s="43"/>
      <c r="D88" s="43"/>
      <c r="E88" s="37" t="s">
        <v>112</v>
      </c>
      <c r="F88" s="43"/>
      <c r="G88" s="43"/>
      <c r="H88" s="43"/>
      <c r="I88" s="43"/>
      <c r="J88" s="44"/>
    </row>
    <row r="89">
      <c r="A89" s="35" t="s">
        <v>52</v>
      </c>
      <c r="B89" s="42"/>
      <c r="C89" s="43"/>
      <c r="D89" s="43"/>
      <c r="E89" s="46" t="s">
        <v>46</v>
      </c>
      <c r="F89" s="43"/>
      <c r="G89" s="43"/>
      <c r="H89" s="43"/>
      <c r="I89" s="43"/>
      <c r="J89" s="44"/>
    </row>
    <row r="90" ht="30">
      <c r="A90" s="35" t="s">
        <v>44</v>
      </c>
      <c r="B90" s="35">
        <v>12</v>
      </c>
      <c r="C90" s="36" t="s">
        <v>113</v>
      </c>
      <c r="D90" s="35" t="s">
        <v>46</v>
      </c>
      <c r="E90" s="37" t="s">
        <v>114</v>
      </c>
      <c r="F90" s="38" t="s">
        <v>48</v>
      </c>
      <c r="G90" s="39">
        <v>338</v>
      </c>
      <c r="H90" s="40">
        <v>0</v>
      </c>
      <c r="I90" s="40">
        <f>ROUND(G90*H90,P4)</f>
        <v>0</v>
      </c>
      <c r="J90" s="35"/>
      <c r="O90" s="41">
        <f>I90*0.21</f>
        <v>0</v>
      </c>
      <c r="P90">
        <v>3</v>
      </c>
    </row>
    <row r="91" ht="30">
      <c r="A91" s="35" t="s">
        <v>49</v>
      </c>
      <c r="B91" s="42"/>
      <c r="C91" s="43"/>
      <c r="D91" s="43"/>
      <c r="E91" s="37" t="s">
        <v>114</v>
      </c>
      <c r="F91" s="43"/>
      <c r="G91" s="43"/>
      <c r="H91" s="43"/>
      <c r="I91" s="43"/>
      <c r="J91" s="44"/>
    </row>
    <row r="92" ht="60">
      <c r="A92" s="35" t="s">
        <v>50</v>
      </c>
      <c r="B92" s="42"/>
      <c r="C92" s="43"/>
      <c r="D92" s="43"/>
      <c r="E92" s="45" t="s">
        <v>238</v>
      </c>
      <c r="F92" s="43"/>
      <c r="G92" s="43"/>
      <c r="H92" s="43"/>
      <c r="I92" s="43"/>
      <c r="J92" s="44"/>
    </row>
    <row r="93">
      <c r="A93" s="35" t="s">
        <v>52</v>
      </c>
      <c r="B93" s="42"/>
      <c r="C93" s="43"/>
      <c r="D93" s="43"/>
      <c r="E93" s="46" t="s">
        <v>46</v>
      </c>
      <c r="F93" s="43"/>
      <c r="G93" s="43"/>
      <c r="H93" s="43"/>
      <c r="I93" s="43"/>
      <c r="J93" s="44"/>
    </row>
    <row r="94" ht="30">
      <c r="A94" s="35" t="s">
        <v>44</v>
      </c>
      <c r="B94" s="35">
        <v>13</v>
      </c>
      <c r="C94" s="36" t="s">
        <v>116</v>
      </c>
      <c r="D94" s="35" t="s">
        <v>46</v>
      </c>
      <c r="E94" s="37" t="s">
        <v>117</v>
      </c>
      <c r="F94" s="38" t="s">
        <v>48</v>
      </c>
      <c r="G94" s="39">
        <v>338</v>
      </c>
      <c r="H94" s="40">
        <v>0</v>
      </c>
      <c r="I94" s="40">
        <f>ROUND(G94*H94,P4)</f>
        <v>0</v>
      </c>
      <c r="J94" s="35"/>
      <c r="O94" s="41">
        <f>I94*0.21</f>
        <v>0</v>
      </c>
      <c r="P94">
        <v>3</v>
      </c>
    </row>
    <row r="95" ht="30">
      <c r="A95" s="35" t="s">
        <v>49</v>
      </c>
      <c r="B95" s="42"/>
      <c r="C95" s="43"/>
      <c r="D95" s="43"/>
      <c r="E95" s="37" t="s">
        <v>117</v>
      </c>
      <c r="F95" s="43"/>
      <c r="G95" s="43"/>
      <c r="H95" s="43"/>
      <c r="I95" s="43"/>
      <c r="J95" s="44"/>
    </row>
    <row r="96" ht="45">
      <c r="A96" s="35" t="s">
        <v>50</v>
      </c>
      <c r="B96" s="42"/>
      <c r="C96" s="43"/>
      <c r="D96" s="43"/>
      <c r="E96" s="45" t="s">
        <v>239</v>
      </c>
      <c r="F96" s="43"/>
      <c r="G96" s="43"/>
      <c r="H96" s="43"/>
      <c r="I96" s="43"/>
      <c r="J96" s="44"/>
    </row>
    <row r="97">
      <c r="A97" s="35" t="s">
        <v>52</v>
      </c>
      <c r="B97" s="42"/>
      <c r="C97" s="43"/>
      <c r="D97" s="43"/>
      <c r="E97" s="46" t="s">
        <v>46</v>
      </c>
      <c r="F97" s="43"/>
      <c r="G97" s="43"/>
      <c r="H97" s="43"/>
      <c r="I97" s="43"/>
      <c r="J97" s="44"/>
    </row>
    <row r="98" ht="45">
      <c r="A98" s="35" t="s">
        <v>44</v>
      </c>
      <c r="B98" s="35">
        <v>14</v>
      </c>
      <c r="C98" s="36" t="s">
        <v>119</v>
      </c>
      <c r="D98" s="35" t="s">
        <v>46</v>
      </c>
      <c r="E98" s="37" t="s">
        <v>120</v>
      </c>
      <c r="F98" s="38" t="s">
        <v>121</v>
      </c>
      <c r="G98" s="39">
        <v>3</v>
      </c>
      <c r="H98" s="40">
        <v>0</v>
      </c>
      <c r="I98" s="40">
        <f>ROUND(G98*H98,P4)</f>
        <v>0</v>
      </c>
      <c r="J98" s="35"/>
      <c r="O98" s="41">
        <f>I98*0.21</f>
        <v>0</v>
      </c>
      <c r="P98">
        <v>3</v>
      </c>
    </row>
    <row r="99" ht="45">
      <c r="A99" s="35" t="s">
        <v>49</v>
      </c>
      <c r="B99" s="42"/>
      <c r="C99" s="43"/>
      <c r="D99" s="43"/>
      <c r="E99" s="37" t="s">
        <v>120</v>
      </c>
      <c r="F99" s="43"/>
      <c r="G99" s="43"/>
      <c r="H99" s="43"/>
      <c r="I99" s="43"/>
      <c r="J99" s="44"/>
    </row>
    <row r="100" ht="45">
      <c r="A100" s="35" t="s">
        <v>50</v>
      </c>
      <c r="B100" s="42"/>
      <c r="C100" s="43"/>
      <c r="D100" s="43"/>
      <c r="E100" s="45" t="s">
        <v>240</v>
      </c>
      <c r="F100" s="43"/>
      <c r="G100" s="43"/>
      <c r="H100" s="43"/>
      <c r="I100" s="43"/>
      <c r="J100" s="44"/>
    </row>
    <row r="101">
      <c r="A101" s="35" t="s">
        <v>52</v>
      </c>
      <c r="B101" s="42"/>
      <c r="C101" s="43"/>
      <c r="D101" s="43"/>
      <c r="E101" s="46" t="s">
        <v>46</v>
      </c>
      <c r="F101" s="43"/>
      <c r="G101" s="43"/>
      <c r="H101" s="43"/>
      <c r="I101" s="43"/>
      <c r="J101" s="44"/>
    </row>
    <row r="102" ht="45">
      <c r="A102" s="35" t="s">
        <v>44</v>
      </c>
      <c r="B102" s="35">
        <v>15</v>
      </c>
      <c r="C102" s="36" t="s">
        <v>123</v>
      </c>
      <c r="D102" s="35" t="s">
        <v>46</v>
      </c>
      <c r="E102" s="37" t="s">
        <v>124</v>
      </c>
      <c r="F102" s="38" t="s">
        <v>121</v>
      </c>
      <c r="G102" s="39">
        <v>11.1</v>
      </c>
      <c r="H102" s="40">
        <v>0</v>
      </c>
      <c r="I102" s="40">
        <f>ROUND(G102*H102,P4)</f>
        <v>0</v>
      </c>
      <c r="J102" s="35"/>
      <c r="O102" s="41">
        <f>I102*0.21</f>
        <v>0</v>
      </c>
      <c r="P102">
        <v>3</v>
      </c>
    </row>
    <row r="103" ht="45">
      <c r="A103" s="35" t="s">
        <v>49</v>
      </c>
      <c r="B103" s="42"/>
      <c r="C103" s="43"/>
      <c r="D103" s="43"/>
      <c r="E103" s="37" t="s">
        <v>125</v>
      </c>
      <c r="F103" s="43"/>
      <c r="G103" s="43"/>
      <c r="H103" s="43"/>
      <c r="I103" s="43"/>
      <c r="J103" s="44"/>
    </row>
    <row r="104" ht="45">
      <c r="A104" s="35" t="s">
        <v>50</v>
      </c>
      <c r="B104" s="42"/>
      <c r="C104" s="43"/>
      <c r="D104" s="43"/>
      <c r="E104" s="45" t="s">
        <v>241</v>
      </c>
      <c r="F104" s="43"/>
      <c r="G104" s="43"/>
      <c r="H104" s="43"/>
      <c r="I104" s="43"/>
      <c r="J104" s="44"/>
    </row>
    <row r="105">
      <c r="A105" s="35" t="s">
        <v>52</v>
      </c>
      <c r="B105" s="42"/>
      <c r="C105" s="43"/>
      <c r="D105" s="43"/>
      <c r="E105" s="46" t="s">
        <v>46</v>
      </c>
      <c r="F105" s="43"/>
      <c r="G105" s="43"/>
      <c r="H105" s="43"/>
      <c r="I105" s="43"/>
      <c r="J105" s="44"/>
    </row>
    <row r="106" ht="45">
      <c r="A106" s="35" t="s">
        <v>44</v>
      </c>
      <c r="B106" s="35">
        <v>16</v>
      </c>
      <c r="C106" s="36" t="s">
        <v>127</v>
      </c>
      <c r="D106" s="35" t="s">
        <v>46</v>
      </c>
      <c r="E106" s="37" t="s">
        <v>128</v>
      </c>
      <c r="F106" s="38" t="s">
        <v>121</v>
      </c>
      <c r="G106" s="39">
        <v>4.5</v>
      </c>
      <c r="H106" s="40">
        <v>0</v>
      </c>
      <c r="I106" s="40">
        <f>ROUND(G106*H106,P4)</f>
        <v>0</v>
      </c>
      <c r="J106" s="35"/>
      <c r="O106" s="41">
        <f>I106*0.21</f>
        <v>0</v>
      </c>
      <c r="P106">
        <v>3</v>
      </c>
    </row>
    <row r="107" ht="45">
      <c r="A107" s="35" t="s">
        <v>49</v>
      </c>
      <c r="B107" s="42"/>
      <c r="C107" s="43"/>
      <c r="D107" s="43"/>
      <c r="E107" s="37" t="s">
        <v>129</v>
      </c>
      <c r="F107" s="43"/>
      <c r="G107" s="43"/>
      <c r="H107" s="43"/>
      <c r="I107" s="43"/>
      <c r="J107" s="44"/>
    </row>
    <row r="108" ht="45">
      <c r="A108" s="35" t="s">
        <v>50</v>
      </c>
      <c r="B108" s="42"/>
      <c r="C108" s="43"/>
      <c r="D108" s="43"/>
      <c r="E108" s="45" t="s">
        <v>242</v>
      </c>
      <c r="F108" s="43"/>
      <c r="G108" s="43"/>
      <c r="H108" s="43"/>
      <c r="I108" s="43"/>
      <c r="J108" s="44"/>
    </row>
    <row r="109">
      <c r="A109" s="35" t="s">
        <v>52</v>
      </c>
      <c r="B109" s="42"/>
      <c r="C109" s="43"/>
      <c r="D109" s="43"/>
      <c r="E109" s="46" t="s">
        <v>46</v>
      </c>
      <c r="F109" s="43"/>
      <c r="G109" s="43"/>
      <c r="H109" s="43"/>
      <c r="I109" s="43"/>
      <c r="J109" s="44"/>
    </row>
    <row r="110" ht="45">
      <c r="A110" s="35" t="s">
        <v>44</v>
      </c>
      <c r="B110" s="35">
        <v>17</v>
      </c>
      <c r="C110" s="36" t="s">
        <v>131</v>
      </c>
      <c r="D110" s="35" t="s">
        <v>46</v>
      </c>
      <c r="E110" s="37" t="s">
        <v>132</v>
      </c>
      <c r="F110" s="38" t="s">
        <v>48</v>
      </c>
      <c r="G110" s="39">
        <v>368</v>
      </c>
      <c r="H110" s="40">
        <v>0</v>
      </c>
      <c r="I110" s="40">
        <f>ROUND(G110*H110,P4)</f>
        <v>0</v>
      </c>
      <c r="J110" s="35"/>
      <c r="O110" s="41">
        <f>I110*0.21</f>
        <v>0</v>
      </c>
      <c r="P110">
        <v>3</v>
      </c>
    </row>
    <row r="111" ht="60">
      <c r="A111" s="35" t="s">
        <v>49</v>
      </c>
      <c r="B111" s="42"/>
      <c r="C111" s="43"/>
      <c r="D111" s="43"/>
      <c r="E111" s="37" t="s">
        <v>133</v>
      </c>
      <c r="F111" s="43"/>
      <c r="G111" s="43"/>
      <c r="H111" s="43"/>
      <c r="I111" s="43"/>
      <c r="J111" s="44"/>
    </row>
    <row r="112" ht="45">
      <c r="A112" s="35" t="s">
        <v>50</v>
      </c>
      <c r="B112" s="42"/>
      <c r="C112" s="43"/>
      <c r="D112" s="43"/>
      <c r="E112" s="45" t="s">
        <v>243</v>
      </c>
      <c r="F112" s="43"/>
      <c r="G112" s="43"/>
      <c r="H112" s="43"/>
      <c r="I112" s="43"/>
      <c r="J112" s="44"/>
    </row>
    <row r="113">
      <c r="A113" s="35" t="s">
        <v>52</v>
      </c>
      <c r="B113" s="42"/>
      <c r="C113" s="43"/>
      <c r="D113" s="43"/>
      <c r="E113" s="46" t="s">
        <v>46</v>
      </c>
      <c r="F113" s="43"/>
      <c r="G113" s="43"/>
      <c r="H113" s="43"/>
      <c r="I113" s="43"/>
      <c r="J113" s="44"/>
    </row>
    <row r="114" ht="30">
      <c r="A114" s="35" t="s">
        <v>44</v>
      </c>
      <c r="B114" s="35">
        <v>18</v>
      </c>
      <c r="C114" s="36" t="s">
        <v>135</v>
      </c>
      <c r="D114" s="35" t="s">
        <v>46</v>
      </c>
      <c r="E114" s="37" t="s">
        <v>136</v>
      </c>
      <c r="F114" s="38" t="s">
        <v>121</v>
      </c>
      <c r="G114" s="39">
        <v>11.1</v>
      </c>
      <c r="H114" s="40">
        <v>0</v>
      </c>
      <c r="I114" s="40">
        <f>ROUND(G114*H114,P4)</f>
        <v>0</v>
      </c>
      <c r="J114" s="35"/>
      <c r="O114" s="41">
        <f>I114*0.21</f>
        <v>0</v>
      </c>
      <c r="P114">
        <v>3</v>
      </c>
    </row>
    <row r="115" ht="30">
      <c r="A115" s="35" t="s">
        <v>49</v>
      </c>
      <c r="B115" s="42"/>
      <c r="C115" s="43"/>
      <c r="D115" s="43"/>
      <c r="E115" s="37" t="s">
        <v>136</v>
      </c>
      <c r="F115" s="43"/>
      <c r="G115" s="43"/>
      <c r="H115" s="43"/>
      <c r="I115" s="43"/>
      <c r="J115" s="44"/>
    </row>
    <row r="116">
      <c r="A116" s="35" t="s">
        <v>52</v>
      </c>
      <c r="B116" s="42"/>
      <c r="C116" s="43"/>
      <c r="D116" s="43"/>
      <c r="E116" s="46" t="s">
        <v>46</v>
      </c>
      <c r="F116" s="43"/>
      <c r="G116" s="43"/>
      <c r="H116" s="43"/>
      <c r="I116" s="43"/>
      <c r="J116" s="44"/>
    </row>
    <row r="117" ht="30">
      <c r="A117" s="35" t="s">
        <v>44</v>
      </c>
      <c r="B117" s="35">
        <v>19</v>
      </c>
      <c r="C117" s="36" t="s">
        <v>138</v>
      </c>
      <c r="D117" s="35" t="s">
        <v>46</v>
      </c>
      <c r="E117" s="37" t="s">
        <v>139</v>
      </c>
      <c r="F117" s="38" t="s">
        <v>140</v>
      </c>
      <c r="G117" s="39">
        <v>66.412999999999997</v>
      </c>
      <c r="H117" s="40">
        <v>0</v>
      </c>
      <c r="I117" s="40">
        <f>ROUND(G117*H117,P4)</f>
        <v>0</v>
      </c>
      <c r="J117" s="35"/>
      <c r="O117" s="41">
        <f>I117*0.21</f>
        <v>0</v>
      </c>
      <c r="P117">
        <v>3</v>
      </c>
    </row>
    <row r="118" ht="30">
      <c r="A118" s="35" t="s">
        <v>49</v>
      </c>
      <c r="B118" s="42"/>
      <c r="C118" s="43"/>
      <c r="D118" s="43"/>
      <c r="E118" s="37" t="s">
        <v>139</v>
      </c>
      <c r="F118" s="43"/>
      <c r="G118" s="43"/>
      <c r="H118" s="43"/>
      <c r="I118" s="43"/>
      <c r="J118" s="44"/>
    </row>
    <row r="119" ht="45">
      <c r="A119" s="35" t="s">
        <v>50</v>
      </c>
      <c r="B119" s="42"/>
      <c r="C119" s="43"/>
      <c r="D119" s="43"/>
      <c r="E119" s="45" t="s">
        <v>244</v>
      </c>
      <c r="F119" s="43"/>
      <c r="G119" s="43"/>
      <c r="H119" s="43"/>
      <c r="I119" s="43"/>
      <c r="J119" s="44"/>
    </row>
    <row r="120">
      <c r="A120" s="35" t="s">
        <v>52</v>
      </c>
      <c r="B120" s="42"/>
      <c r="C120" s="43"/>
      <c r="D120" s="43"/>
      <c r="E120" s="46" t="s">
        <v>46</v>
      </c>
      <c r="F120" s="43"/>
      <c r="G120" s="43"/>
      <c r="H120" s="43"/>
      <c r="I120" s="43"/>
      <c r="J120" s="44"/>
    </row>
    <row r="121" ht="45">
      <c r="A121" s="35" t="s">
        <v>44</v>
      </c>
      <c r="B121" s="35">
        <v>20</v>
      </c>
      <c r="C121" s="36" t="s">
        <v>142</v>
      </c>
      <c r="D121" s="35" t="s">
        <v>46</v>
      </c>
      <c r="E121" s="37" t="s">
        <v>143</v>
      </c>
      <c r="F121" s="38" t="s">
        <v>121</v>
      </c>
      <c r="G121" s="39">
        <v>4.5</v>
      </c>
      <c r="H121" s="40">
        <v>0</v>
      </c>
      <c r="I121" s="40">
        <f>ROUND(G121*H121,P4)</f>
        <v>0</v>
      </c>
      <c r="J121" s="35"/>
      <c r="O121" s="41">
        <f>I121*0.21</f>
        <v>0</v>
      </c>
      <c r="P121">
        <v>3</v>
      </c>
    </row>
    <row r="122" ht="45">
      <c r="A122" s="35" t="s">
        <v>49</v>
      </c>
      <c r="B122" s="42"/>
      <c r="C122" s="43"/>
      <c r="D122" s="43"/>
      <c r="E122" s="37" t="s">
        <v>144</v>
      </c>
      <c r="F122" s="43"/>
      <c r="G122" s="43"/>
      <c r="H122" s="43"/>
      <c r="I122" s="43"/>
      <c r="J122" s="44"/>
    </row>
    <row r="123" ht="45">
      <c r="A123" s="35" t="s">
        <v>50</v>
      </c>
      <c r="B123" s="42"/>
      <c r="C123" s="43"/>
      <c r="D123" s="43"/>
      <c r="E123" s="45" t="s">
        <v>245</v>
      </c>
      <c r="F123" s="43"/>
      <c r="G123" s="43"/>
      <c r="H123" s="43"/>
      <c r="I123" s="43"/>
      <c r="J123" s="44"/>
    </row>
    <row r="124">
      <c r="A124" s="35" t="s">
        <v>52</v>
      </c>
      <c r="B124" s="42"/>
      <c r="C124" s="43"/>
      <c r="D124" s="43"/>
      <c r="E124" s="46" t="s">
        <v>46</v>
      </c>
      <c r="F124" s="43"/>
      <c r="G124" s="43"/>
      <c r="H124" s="43"/>
      <c r="I124" s="43"/>
      <c r="J124" s="44"/>
    </row>
    <row r="125" ht="45">
      <c r="A125" s="35" t="s">
        <v>44</v>
      </c>
      <c r="B125" s="35">
        <v>21</v>
      </c>
      <c r="C125" s="36" t="s">
        <v>146</v>
      </c>
      <c r="D125" s="35" t="s">
        <v>46</v>
      </c>
      <c r="E125" s="37" t="s">
        <v>147</v>
      </c>
      <c r="F125" s="38" t="s">
        <v>121</v>
      </c>
      <c r="G125" s="39">
        <v>11.1</v>
      </c>
      <c r="H125" s="40">
        <v>0</v>
      </c>
      <c r="I125" s="40">
        <f>ROUND(G125*H125,P4)</f>
        <v>0</v>
      </c>
      <c r="J125" s="35"/>
      <c r="O125" s="41">
        <f>I125*0.21</f>
        <v>0</v>
      </c>
      <c r="P125">
        <v>3</v>
      </c>
    </row>
    <row r="126" ht="45">
      <c r="A126" s="35" t="s">
        <v>49</v>
      </c>
      <c r="B126" s="42"/>
      <c r="C126" s="43"/>
      <c r="D126" s="43"/>
      <c r="E126" s="37" t="s">
        <v>148</v>
      </c>
      <c r="F126" s="43"/>
      <c r="G126" s="43"/>
      <c r="H126" s="43"/>
      <c r="I126" s="43"/>
      <c r="J126" s="44"/>
    </row>
    <row r="127" ht="45">
      <c r="A127" s="35" t="s">
        <v>50</v>
      </c>
      <c r="B127" s="42"/>
      <c r="C127" s="43"/>
      <c r="D127" s="43"/>
      <c r="E127" s="45" t="s">
        <v>246</v>
      </c>
      <c r="F127" s="43"/>
      <c r="G127" s="43"/>
      <c r="H127" s="43"/>
      <c r="I127" s="43"/>
      <c r="J127" s="44"/>
    </row>
    <row r="128">
      <c r="A128" s="35" t="s">
        <v>52</v>
      </c>
      <c r="B128" s="42"/>
      <c r="C128" s="43"/>
      <c r="D128" s="43"/>
      <c r="E128" s="46" t="s">
        <v>46</v>
      </c>
      <c r="F128" s="43"/>
      <c r="G128" s="43"/>
      <c r="H128" s="43"/>
      <c r="I128" s="43"/>
      <c r="J128" s="44"/>
    </row>
    <row r="129" ht="45">
      <c r="A129" s="35" t="s">
        <v>44</v>
      </c>
      <c r="B129" s="35">
        <v>22</v>
      </c>
      <c r="C129" s="36" t="s">
        <v>150</v>
      </c>
      <c r="D129" s="35" t="s">
        <v>46</v>
      </c>
      <c r="E129" s="37" t="s">
        <v>151</v>
      </c>
      <c r="F129" s="38" t="s">
        <v>48</v>
      </c>
      <c r="G129" s="39">
        <v>368</v>
      </c>
      <c r="H129" s="40">
        <v>0</v>
      </c>
      <c r="I129" s="40">
        <f>ROUND(G129*H129,P4)</f>
        <v>0</v>
      </c>
      <c r="J129" s="35"/>
      <c r="O129" s="41">
        <f>I129*0.21</f>
        <v>0</v>
      </c>
      <c r="P129">
        <v>3</v>
      </c>
    </row>
    <row r="130" ht="60">
      <c r="A130" s="35" t="s">
        <v>49</v>
      </c>
      <c r="B130" s="42"/>
      <c r="C130" s="43"/>
      <c r="D130" s="43"/>
      <c r="E130" s="37" t="s">
        <v>152</v>
      </c>
      <c r="F130" s="43"/>
      <c r="G130" s="43"/>
      <c r="H130" s="43"/>
      <c r="I130" s="43"/>
      <c r="J130" s="44"/>
    </row>
    <row r="131" ht="45">
      <c r="A131" s="35" t="s">
        <v>50</v>
      </c>
      <c r="B131" s="42"/>
      <c r="C131" s="43"/>
      <c r="D131" s="43"/>
      <c r="E131" s="45" t="s">
        <v>247</v>
      </c>
      <c r="F131" s="43"/>
      <c r="G131" s="43"/>
      <c r="H131" s="43"/>
      <c r="I131" s="43"/>
      <c r="J131" s="44"/>
    </row>
    <row r="132">
      <c r="A132" s="35" t="s">
        <v>52</v>
      </c>
      <c r="B132" s="42"/>
      <c r="C132" s="43"/>
      <c r="D132" s="43"/>
      <c r="E132" s="46" t="s">
        <v>46</v>
      </c>
      <c r="F132" s="43"/>
      <c r="G132" s="43"/>
      <c r="H132" s="43"/>
      <c r="I132" s="43"/>
      <c r="J132" s="44"/>
    </row>
    <row r="133" ht="30">
      <c r="A133" s="35" t="s">
        <v>44</v>
      </c>
      <c r="B133" s="35">
        <v>23</v>
      </c>
      <c r="C133" s="36" t="s">
        <v>153</v>
      </c>
      <c r="D133" s="35" t="s">
        <v>46</v>
      </c>
      <c r="E133" s="37" t="s">
        <v>154</v>
      </c>
      <c r="F133" s="38" t="s">
        <v>110</v>
      </c>
      <c r="G133" s="39">
        <v>1609</v>
      </c>
      <c r="H133" s="40">
        <v>0</v>
      </c>
      <c r="I133" s="40">
        <f>ROUND(G133*H133,P4)</f>
        <v>0</v>
      </c>
      <c r="J133" s="35"/>
      <c r="O133" s="41">
        <f>I133*0.21</f>
        <v>0</v>
      </c>
      <c r="P133">
        <v>3</v>
      </c>
    </row>
    <row r="134" ht="30">
      <c r="A134" s="35" t="s">
        <v>49</v>
      </c>
      <c r="B134" s="42"/>
      <c r="C134" s="43"/>
      <c r="D134" s="43"/>
      <c r="E134" s="37" t="s">
        <v>154</v>
      </c>
      <c r="F134" s="43"/>
      <c r="G134" s="43"/>
      <c r="H134" s="43"/>
      <c r="I134" s="43"/>
      <c r="J134" s="44"/>
    </row>
    <row r="135" ht="45">
      <c r="A135" s="35" t="s">
        <v>50</v>
      </c>
      <c r="B135" s="42"/>
      <c r="C135" s="43"/>
      <c r="D135" s="43"/>
      <c r="E135" s="45" t="s">
        <v>248</v>
      </c>
      <c r="F135" s="43"/>
      <c r="G135" s="43"/>
      <c r="H135" s="43"/>
      <c r="I135" s="43"/>
      <c r="J135" s="44"/>
    </row>
    <row r="136">
      <c r="A136" s="35" t="s">
        <v>52</v>
      </c>
      <c r="B136" s="42"/>
      <c r="C136" s="43"/>
      <c r="D136" s="43"/>
      <c r="E136" s="46" t="s">
        <v>46</v>
      </c>
      <c r="F136" s="43"/>
      <c r="G136" s="43"/>
      <c r="H136" s="43"/>
      <c r="I136" s="43"/>
      <c r="J136" s="44"/>
    </row>
    <row r="137" ht="45">
      <c r="A137" s="35" t="s">
        <v>44</v>
      </c>
      <c r="B137" s="35">
        <v>24</v>
      </c>
      <c r="C137" s="36" t="s">
        <v>156</v>
      </c>
      <c r="D137" s="35" t="s">
        <v>46</v>
      </c>
      <c r="E137" s="37" t="s">
        <v>157</v>
      </c>
      <c r="F137" s="38" t="s">
        <v>48</v>
      </c>
      <c r="G137" s="39">
        <v>28</v>
      </c>
      <c r="H137" s="40">
        <v>0</v>
      </c>
      <c r="I137" s="40">
        <f>ROUND(G137*H137,P4)</f>
        <v>0</v>
      </c>
      <c r="J137" s="35"/>
      <c r="O137" s="41">
        <f>I137*0.21</f>
        <v>0</v>
      </c>
      <c r="P137">
        <v>3</v>
      </c>
    </row>
    <row r="138" ht="45">
      <c r="A138" s="35" t="s">
        <v>49</v>
      </c>
      <c r="B138" s="42"/>
      <c r="C138" s="43"/>
      <c r="D138" s="43"/>
      <c r="E138" s="37" t="s">
        <v>158</v>
      </c>
      <c r="F138" s="43"/>
      <c r="G138" s="43"/>
      <c r="H138" s="43"/>
      <c r="I138" s="43"/>
      <c r="J138" s="44"/>
    </row>
    <row r="139" ht="45">
      <c r="A139" s="35" t="s">
        <v>50</v>
      </c>
      <c r="B139" s="42"/>
      <c r="C139" s="43"/>
      <c r="D139" s="43"/>
      <c r="E139" s="45" t="s">
        <v>249</v>
      </c>
      <c r="F139" s="43"/>
      <c r="G139" s="43"/>
      <c r="H139" s="43"/>
      <c r="I139" s="43"/>
      <c r="J139" s="44"/>
    </row>
    <row r="140">
      <c r="A140" s="35" t="s">
        <v>52</v>
      </c>
      <c r="B140" s="42"/>
      <c r="C140" s="43"/>
      <c r="D140" s="43"/>
      <c r="E140" s="46" t="s">
        <v>46</v>
      </c>
      <c r="F140" s="43"/>
      <c r="G140" s="43"/>
      <c r="H140" s="43"/>
      <c r="I140" s="43"/>
      <c r="J140" s="44"/>
    </row>
    <row r="141" ht="45">
      <c r="A141" s="35" t="s">
        <v>44</v>
      </c>
      <c r="B141" s="35">
        <v>25</v>
      </c>
      <c r="C141" s="36" t="s">
        <v>160</v>
      </c>
      <c r="D141" s="35" t="s">
        <v>46</v>
      </c>
      <c r="E141" s="37" t="s">
        <v>161</v>
      </c>
      <c r="F141" s="38" t="s">
        <v>61</v>
      </c>
      <c r="G141" s="39">
        <v>4</v>
      </c>
      <c r="H141" s="40">
        <v>0</v>
      </c>
      <c r="I141" s="40">
        <f>ROUND(G141*H141,P4)</f>
        <v>0</v>
      </c>
      <c r="J141" s="35"/>
      <c r="O141" s="41">
        <f>I141*0.21</f>
        <v>0</v>
      </c>
      <c r="P141">
        <v>3</v>
      </c>
    </row>
    <row r="142" ht="45">
      <c r="A142" s="35" t="s">
        <v>49</v>
      </c>
      <c r="B142" s="42"/>
      <c r="C142" s="43"/>
      <c r="D142" s="43"/>
      <c r="E142" s="37" t="s">
        <v>161</v>
      </c>
      <c r="F142" s="43"/>
      <c r="G142" s="43"/>
      <c r="H142" s="43"/>
      <c r="I142" s="43"/>
      <c r="J142" s="44"/>
    </row>
    <row r="143">
      <c r="A143" s="35" t="s">
        <v>52</v>
      </c>
      <c r="B143" s="42"/>
      <c r="C143" s="43"/>
      <c r="D143" s="43"/>
      <c r="E143" s="46" t="s">
        <v>46</v>
      </c>
      <c r="F143" s="43"/>
      <c r="G143" s="43"/>
      <c r="H143" s="43"/>
      <c r="I143" s="43"/>
      <c r="J143" s="44"/>
    </row>
    <row r="144" ht="45">
      <c r="A144" s="35" t="s">
        <v>44</v>
      </c>
      <c r="B144" s="35">
        <v>26</v>
      </c>
      <c r="C144" s="36" t="s">
        <v>163</v>
      </c>
      <c r="D144" s="35" t="s">
        <v>46</v>
      </c>
      <c r="E144" s="37" t="s">
        <v>164</v>
      </c>
      <c r="F144" s="38" t="s">
        <v>61</v>
      </c>
      <c r="G144" s="39">
        <v>4</v>
      </c>
      <c r="H144" s="40">
        <v>0</v>
      </c>
      <c r="I144" s="40">
        <f>ROUND(G144*H144,P4)</f>
        <v>0</v>
      </c>
      <c r="J144" s="35"/>
      <c r="O144" s="41">
        <f>I144*0.21</f>
        <v>0</v>
      </c>
      <c r="P144">
        <v>3</v>
      </c>
    </row>
    <row r="145" ht="45">
      <c r="A145" s="35" t="s">
        <v>49</v>
      </c>
      <c r="B145" s="42"/>
      <c r="C145" s="43"/>
      <c r="D145" s="43"/>
      <c r="E145" s="37" t="s">
        <v>164</v>
      </c>
      <c r="F145" s="43"/>
      <c r="G145" s="43"/>
      <c r="H145" s="43"/>
      <c r="I145" s="43"/>
      <c r="J145" s="44"/>
    </row>
    <row r="146">
      <c r="A146" s="35" t="s">
        <v>52</v>
      </c>
      <c r="B146" s="42"/>
      <c r="C146" s="43"/>
      <c r="D146" s="43"/>
      <c r="E146" s="46" t="s">
        <v>46</v>
      </c>
      <c r="F146" s="43"/>
      <c r="G146" s="43"/>
      <c r="H146" s="43"/>
      <c r="I146" s="43"/>
      <c r="J146" s="44"/>
    </row>
    <row r="147" ht="30">
      <c r="A147" s="35" t="s">
        <v>44</v>
      </c>
      <c r="B147" s="35">
        <v>27</v>
      </c>
      <c r="C147" s="36" t="s">
        <v>165</v>
      </c>
      <c r="D147" s="35" t="s">
        <v>46</v>
      </c>
      <c r="E147" s="37" t="s">
        <v>166</v>
      </c>
      <c r="F147" s="38" t="s">
        <v>48</v>
      </c>
      <c r="G147" s="39">
        <v>130</v>
      </c>
      <c r="H147" s="40">
        <v>0</v>
      </c>
      <c r="I147" s="40">
        <f>ROUND(G147*H147,P4)</f>
        <v>0</v>
      </c>
      <c r="J147" s="35"/>
      <c r="O147" s="41">
        <f>I147*0.21</f>
        <v>0</v>
      </c>
      <c r="P147">
        <v>3</v>
      </c>
    </row>
    <row r="148" ht="30">
      <c r="A148" s="35" t="s">
        <v>49</v>
      </c>
      <c r="B148" s="42"/>
      <c r="C148" s="43"/>
      <c r="D148" s="43"/>
      <c r="E148" s="37" t="s">
        <v>166</v>
      </c>
      <c r="F148" s="43"/>
      <c r="G148" s="43"/>
      <c r="H148" s="43"/>
      <c r="I148" s="43"/>
      <c r="J148" s="44"/>
    </row>
    <row r="149" ht="45">
      <c r="A149" s="35" t="s">
        <v>50</v>
      </c>
      <c r="B149" s="42"/>
      <c r="C149" s="43"/>
      <c r="D149" s="43"/>
      <c r="E149" s="45" t="s">
        <v>250</v>
      </c>
      <c r="F149" s="43"/>
      <c r="G149" s="43"/>
      <c r="H149" s="43"/>
      <c r="I149" s="43"/>
      <c r="J149" s="44"/>
    </row>
    <row r="150">
      <c r="A150" s="35" t="s">
        <v>52</v>
      </c>
      <c r="B150" s="42"/>
      <c r="C150" s="43"/>
      <c r="D150" s="43"/>
      <c r="E150" s="46" t="s">
        <v>46</v>
      </c>
      <c r="F150" s="43"/>
      <c r="G150" s="43"/>
      <c r="H150" s="43"/>
      <c r="I150" s="43"/>
      <c r="J150" s="44"/>
    </row>
    <row r="151" ht="30">
      <c r="A151" s="35" t="s">
        <v>44</v>
      </c>
      <c r="B151" s="35">
        <v>28</v>
      </c>
      <c r="C151" s="36" t="s">
        <v>168</v>
      </c>
      <c r="D151" s="35" t="s">
        <v>46</v>
      </c>
      <c r="E151" s="37" t="s">
        <v>169</v>
      </c>
      <c r="F151" s="38" t="s">
        <v>48</v>
      </c>
      <c r="G151" s="39">
        <v>1778</v>
      </c>
      <c r="H151" s="40">
        <v>0</v>
      </c>
      <c r="I151" s="40">
        <f>ROUND(G151*H151,P4)</f>
        <v>0</v>
      </c>
      <c r="J151" s="35"/>
      <c r="O151" s="41">
        <f>I151*0.21</f>
        <v>0</v>
      </c>
      <c r="P151">
        <v>3</v>
      </c>
    </row>
    <row r="152" ht="30">
      <c r="A152" s="35" t="s">
        <v>49</v>
      </c>
      <c r="B152" s="42"/>
      <c r="C152" s="43"/>
      <c r="D152" s="43"/>
      <c r="E152" s="37" t="s">
        <v>169</v>
      </c>
      <c r="F152" s="43"/>
      <c r="G152" s="43"/>
      <c r="H152" s="43"/>
      <c r="I152" s="43"/>
      <c r="J152" s="44"/>
    </row>
    <row r="153" ht="45">
      <c r="A153" s="35" t="s">
        <v>50</v>
      </c>
      <c r="B153" s="42"/>
      <c r="C153" s="43"/>
      <c r="D153" s="43"/>
      <c r="E153" s="45" t="s">
        <v>251</v>
      </c>
      <c r="F153" s="43"/>
      <c r="G153" s="43"/>
      <c r="H153" s="43"/>
      <c r="I153" s="43"/>
      <c r="J153" s="44"/>
    </row>
    <row r="154">
      <c r="A154" s="35" t="s">
        <v>52</v>
      </c>
      <c r="B154" s="42"/>
      <c r="C154" s="43"/>
      <c r="D154" s="43"/>
      <c r="E154" s="46" t="s">
        <v>46</v>
      </c>
      <c r="F154" s="43"/>
      <c r="G154" s="43"/>
      <c r="H154" s="43"/>
      <c r="I154" s="43"/>
      <c r="J154" s="44"/>
    </row>
    <row r="155" ht="30">
      <c r="A155" s="35" t="s">
        <v>44</v>
      </c>
      <c r="B155" s="35">
        <v>29</v>
      </c>
      <c r="C155" s="36" t="s">
        <v>171</v>
      </c>
      <c r="D155" s="35" t="s">
        <v>46</v>
      </c>
      <c r="E155" s="37" t="s">
        <v>172</v>
      </c>
      <c r="F155" s="38" t="s">
        <v>48</v>
      </c>
      <c r="G155" s="39">
        <v>198</v>
      </c>
      <c r="H155" s="40">
        <v>0</v>
      </c>
      <c r="I155" s="40">
        <f>ROUND(G155*H155,P4)</f>
        <v>0</v>
      </c>
      <c r="J155" s="35"/>
      <c r="O155" s="41">
        <f>I155*0.21</f>
        <v>0</v>
      </c>
      <c r="P155">
        <v>3</v>
      </c>
    </row>
    <row r="156" ht="30">
      <c r="A156" s="35" t="s">
        <v>49</v>
      </c>
      <c r="B156" s="42"/>
      <c r="C156" s="43"/>
      <c r="D156" s="43"/>
      <c r="E156" s="37" t="s">
        <v>172</v>
      </c>
      <c r="F156" s="43"/>
      <c r="G156" s="43"/>
      <c r="H156" s="43"/>
      <c r="I156" s="43"/>
      <c r="J156" s="44"/>
    </row>
    <row r="157" ht="45">
      <c r="A157" s="35" t="s">
        <v>50</v>
      </c>
      <c r="B157" s="42"/>
      <c r="C157" s="43"/>
      <c r="D157" s="43"/>
      <c r="E157" s="45" t="s">
        <v>252</v>
      </c>
      <c r="F157" s="43"/>
      <c r="G157" s="43"/>
      <c r="H157" s="43"/>
      <c r="I157" s="43"/>
      <c r="J157" s="44"/>
    </row>
    <row r="158">
      <c r="A158" s="35" t="s">
        <v>52</v>
      </c>
      <c r="B158" s="42"/>
      <c r="C158" s="43"/>
      <c r="D158" s="43"/>
      <c r="E158" s="46" t="s">
        <v>46</v>
      </c>
      <c r="F158" s="43"/>
      <c r="G158" s="43"/>
      <c r="H158" s="43"/>
      <c r="I158" s="43"/>
      <c r="J158" s="44"/>
    </row>
    <row r="159" ht="45">
      <c r="A159" s="35" t="s">
        <v>44</v>
      </c>
      <c r="B159" s="35">
        <v>30</v>
      </c>
      <c r="C159" s="36" t="s">
        <v>174</v>
      </c>
      <c r="D159" s="35" t="s">
        <v>46</v>
      </c>
      <c r="E159" s="37" t="s">
        <v>175</v>
      </c>
      <c r="F159" s="38" t="s">
        <v>61</v>
      </c>
      <c r="G159" s="39">
        <v>3</v>
      </c>
      <c r="H159" s="40">
        <v>0</v>
      </c>
      <c r="I159" s="40">
        <f>ROUND(G159*H159,P4)</f>
        <v>0</v>
      </c>
      <c r="J159" s="35"/>
      <c r="O159" s="41">
        <f>I159*0.21</f>
        <v>0</v>
      </c>
      <c r="P159">
        <v>3</v>
      </c>
    </row>
    <row r="160" ht="45">
      <c r="A160" s="35" t="s">
        <v>49</v>
      </c>
      <c r="B160" s="42"/>
      <c r="C160" s="43"/>
      <c r="D160" s="43"/>
      <c r="E160" s="37" t="s">
        <v>175</v>
      </c>
      <c r="F160" s="43"/>
      <c r="G160" s="43"/>
      <c r="H160" s="43"/>
      <c r="I160" s="43"/>
      <c r="J160" s="44"/>
    </row>
    <row r="161" ht="45">
      <c r="A161" s="35" t="s">
        <v>50</v>
      </c>
      <c r="B161" s="42"/>
      <c r="C161" s="43"/>
      <c r="D161" s="43"/>
      <c r="E161" s="45" t="s">
        <v>253</v>
      </c>
      <c r="F161" s="43"/>
      <c r="G161" s="43"/>
      <c r="H161" s="43"/>
      <c r="I161" s="43"/>
      <c r="J161" s="44"/>
    </row>
    <row r="162">
      <c r="A162" s="35" t="s">
        <v>52</v>
      </c>
      <c r="B162" s="42"/>
      <c r="C162" s="43"/>
      <c r="D162" s="43"/>
      <c r="E162" s="46" t="s">
        <v>46</v>
      </c>
      <c r="F162" s="43"/>
      <c r="G162" s="43"/>
      <c r="H162" s="43"/>
      <c r="I162" s="43"/>
      <c r="J162" s="44"/>
    </row>
    <row r="163" ht="30">
      <c r="A163" s="35" t="s">
        <v>44</v>
      </c>
      <c r="B163" s="35">
        <v>31</v>
      </c>
      <c r="C163" s="36" t="s">
        <v>177</v>
      </c>
      <c r="D163" s="35" t="s">
        <v>46</v>
      </c>
      <c r="E163" s="37" t="s">
        <v>178</v>
      </c>
      <c r="F163" s="38" t="s">
        <v>61</v>
      </c>
      <c r="G163" s="39">
        <v>3</v>
      </c>
      <c r="H163" s="40">
        <v>0</v>
      </c>
      <c r="I163" s="40">
        <f>ROUND(G163*H163,P4)</f>
        <v>0</v>
      </c>
      <c r="J163" s="35"/>
      <c r="O163" s="41">
        <f>I163*0.21</f>
        <v>0</v>
      </c>
      <c r="P163">
        <v>3</v>
      </c>
    </row>
    <row r="164" ht="30">
      <c r="A164" s="35" t="s">
        <v>49</v>
      </c>
      <c r="B164" s="42"/>
      <c r="C164" s="43"/>
      <c r="D164" s="43"/>
      <c r="E164" s="37" t="s">
        <v>178</v>
      </c>
      <c r="F164" s="43"/>
      <c r="G164" s="43"/>
      <c r="H164" s="43"/>
      <c r="I164" s="43"/>
      <c r="J164" s="44"/>
    </row>
    <row r="165">
      <c r="A165" s="35" t="s">
        <v>50</v>
      </c>
      <c r="B165" s="42"/>
      <c r="C165" s="43"/>
      <c r="D165" s="43"/>
      <c r="E165" s="45" t="s">
        <v>254</v>
      </c>
      <c r="F165" s="43"/>
      <c r="G165" s="43"/>
      <c r="H165" s="43"/>
      <c r="I165" s="43"/>
      <c r="J165" s="44"/>
    </row>
    <row r="166">
      <c r="A166" s="35" t="s">
        <v>52</v>
      </c>
      <c r="B166" s="42"/>
      <c r="C166" s="43"/>
      <c r="D166" s="43"/>
      <c r="E166" s="46" t="s">
        <v>46</v>
      </c>
      <c r="F166" s="43"/>
      <c r="G166" s="43"/>
      <c r="H166" s="43"/>
      <c r="I166" s="43"/>
      <c r="J166" s="44"/>
    </row>
    <row r="167" ht="45">
      <c r="A167" s="35" t="s">
        <v>44</v>
      </c>
      <c r="B167" s="35">
        <v>32</v>
      </c>
      <c r="C167" s="36" t="s">
        <v>180</v>
      </c>
      <c r="D167" s="35" t="s">
        <v>46</v>
      </c>
      <c r="E167" s="37" t="s">
        <v>181</v>
      </c>
      <c r="F167" s="38" t="s">
        <v>110</v>
      </c>
      <c r="G167" s="39">
        <v>169</v>
      </c>
      <c r="H167" s="40">
        <v>0</v>
      </c>
      <c r="I167" s="40">
        <f>ROUND(G167*H167,P4)</f>
        <v>0</v>
      </c>
      <c r="J167" s="35"/>
      <c r="O167" s="41">
        <f>I167*0.21</f>
        <v>0</v>
      </c>
      <c r="P167">
        <v>3</v>
      </c>
    </row>
    <row r="168" ht="45">
      <c r="A168" s="35" t="s">
        <v>49</v>
      </c>
      <c r="B168" s="42"/>
      <c r="C168" s="43"/>
      <c r="D168" s="43"/>
      <c r="E168" s="37" t="s">
        <v>181</v>
      </c>
      <c r="F168" s="43"/>
      <c r="G168" s="43"/>
      <c r="H168" s="43"/>
      <c r="I168" s="43"/>
      <c r="J168" s="44"/>
    </row>
    <row r="169" ht="45">
      <c r="A169" s="35" t="s">
        <v>50</v>
      </c>
      <c r="B169" s="42"/>
      <c r="C169" s="43"/>
      <c r="D169" s="43"/>
      <c r="E169" s="45" t="s">
        <v>255</v>
      </c>
      <c r="F169" s="43"/>
      <c r="G169" s="43"/>
      <c r="H169" s="43"/>
      <c r="I169" s="43"/>
      <c r="J169" s="44"/>
    </row>
    <row r="170">
      <c r="A170" s="35" t="s">
        <v>52</v>
      </c>
      <c r="B170" s="42"/>
      <c r="C170" s="43"/>
      <c r="D170" s="43"/>
      <c r="E170" s="46" t="s">
        <v>46</v>
      </c>
      <c r="F170" s="43"/>
      <c r="G170" s="43"/>
      <c r="H170" s="43"/>
      <c r="I170" s="43"/>
      <c r="J170" s="44"/>
    </row>
    <row r="171" ht="45">
      <c r="A171" s="35" t="s">
        <v>44</v>
      </c>
      <c r="B171" s="35">
        <v>33</v>
      </c>
      <c r="C171" s="36" t="s">
        <v>183</v>
      </c>
      <c r="D171" s="35" t="s">
        <v>46</v>
      </c>
      <c r="E171" s="37" t="s">
        <v>184</v>
      </c>
      <c r="F171" s="38" t="s">
        <v>110</v>
      </c>
      <c r="G171" s="39">
        <v>169</v>
      </c>
      <c r="H171" s="40">
        <v>0</v>
      </c>
      <c r="I171" s="40">
        <f>ROUND(G171*H171,P4)</f>
        <v>0</v>
      </c>
      <c r="J171" s="35"/>
      <c r="O171" s="41">
        <f>I171*0.21</f>
        <v>0</v>
      </c>
      <c r="P171">
        <v>3</v>
      </c>
    </row>
    <row r="172" ht="45">
      <c r="A172" s="35" t="s">
        <v>49</v>
      </c>
      <c r="B172" s="42"/>
      <c r="C172" s="43"/>
      <c r="D172" s="43"/>
      <c r="E172" s="37" t="s">
        <v>184</v>
      </c>
      <c r="F172" s="43"/>
      <c r="G172" s="43"/>
      <c r="H172" s="43"/>
      <c r="I172" s="43"/>
      <c r="J172" s="44"/>
    </row>
    <row r="173" ht="45">
      <c r="A173" s="35" t="s">
        <v>50</v>
      </c>
      <c r="B173" s="42"/>
      <c r="C173" s="43"/>
      <c r="D173" s="43"/>
      <c r="E173" s="45" t="s">
        <v>256</v>
      </c>
      <c r="F173" s="43"/>
      <c r="G173" s="43"/>
      <c r="H173" s="43"/>
      <c r="I173" s="43"/>
      <c r="J173" s="44"/>
    </row>
    <row r="174">
      <c r="A174" s="35" t="s">
        <v>52</v>
      </c>
      <c r="B174" s="42"/>
      <c r="C174" s="43"/>
      <c r="D174" s="43"/>
      <c r="E174" s="46" t="s">
        <v>46</v>
      </c>
      <c r="F174" s="43"/>
      <c r="G174" s="43"/>
      <c r="H174" s="43"/>
      <c r="I174" s="43"/>
      <c r="J174" s="44"/>
    </row>
    <row r="175" ht="30">
      <c r="A175" s="35" t="s">
        <v>44</v>
      </c>
      <c r="B175" s="35">
        <v>34</v>
      </c>
      <c r="C175" s="36" t="s">
        <v>186</v>
      </c>
      <c r="D175" s="35" t="s">
        <v>46</v>
      </c>
      <c r="E175" s="37" t="s">
        <v>187</v>
      </c>
      <c r="F175" s="38" t="s">
        <v>110</v>
      </c>
      <c r="G175" s="39">
        <v>169</v>
      </c>
      <c r="H175" s="40">
        <v>0</v>
      </c>
      <c r="I175" s="40">
        <f>ROUND(G175*H175,P4)</f>
        <v>0</v>
      </c>
      <c r="J175" s="35"/>
      <c r="O175" s="41">
        <f>I175*0.21</f>
        <v>0</v>
      </c>
      <c r="P175">
        <v>3</v>
      </c>
    </row>
    <row r="176" ht="30">
      <c r="A176" s="35" t="s">
        <v>49</v>
      </c>
      <c r="B176" s="42"/>
      <c r="C176" s="43"/>
      <c r="D176" s="43"/>
      <c r="E176" s="37" t="s">
        <v>187</v>
      </c>
      <c r="F176" s="43"/>
      <c r="G176" s="43"/>
      <c r="H176" s="43"/>
      <c r="I176" s="43"/>
      <c r="J176" s="44"/>
    </row>
    <row r="177" ht="45">
      <c r="A177" s="35" t="s">
        <v>50</v>
      </c>
      <c r="B177" s="42"/>
      <c r="C177" s="43"/>
      <c r="D177" s="43"/>
      <c r="E177" s="45" t="s">
        <v>257</v>
      </c>
      <c r="F177" s="43"/>
      <c r="G177" s="43"/>
      <c r="H177" s="43"/>
      <c r="I177" s="43"/>
      <c r="J177" s="44"/>
    </row>
    <row r="178">
      <c r="A178" s="35" t="s">
        <v>52</v>
      </c>
      <c r="B178" s="42"/>
      <c r="C178" s="43"/>
      <c r="D178" s="43"/>
      <c r="E178" s="46" t="s">
        <v>46</v>
      </c>
      <c r="F178" s="43"/>
      <c r="G178" s="43"/>
      <c r="H178" s="43"/>
      <c r="I178" s="43"/>
      <c r="J178" s="44"/>
    </row>
    <row r="179">
      <c r="A179" s="35" t="s">
        <v>44</v>
      </c>
      <c r="B179" s="35">
        <v>35</v>
      </c>
      <c r="C179" s="36" t="s">
        <v>189</v>
      </c>
      <c r="D179" s="35" t="s">
        <v>46</v>
      </c>
      <c r="E179" s="37" t="s">
        <v>190</v>
      </c>
      <c r="F179" s="38" t="s">
        <v>48</v>
      </c>
      <c r="G179" s="39">
        <v>340</v>
      </c>
      <c r="H179" s="40">
        <v>0</v>
      </c>
      <c r="I179" s="40">
        <f>ROUND(G179*H179,P4)</f>
        <v>0</v>
      </c>
      <c r="J179" s="35"/>
      <c r="O179" s="41">
        <f>I179*0.21</f>
        <v>0</v>
      </c>
      <c r="P179">
        <v>3</v>
      </c>
    </row>
    <row r="180">
      <c r="A180" s="35" t="s">
        <v>49</v>
      </c>
      <c r="B180" s="42"/>
      <c r="C180" s="43"/>
      <c r="D180" s="43"/>
      <c r="E180" s="37" t="s">
        <v>190</v>
      </c>
      <c r="F180" s="43"/>
      <c r="G180" s="43"/>
      <c r="H180" s="43"/>
      <c r="I180" s="43"/>
      <c r="J180" s="44"/>
    </row>
    <row r="181" ht="30">
      <c r="A181" s="35" t="s">
        <v>50</v>
      </c>
      <c r="B181" s="42"/>
      <c r="C181" s="43"/>
      <c r="D181" s="43"/>
      <c r="E181" s="45" t="s">
        <v>258</v>
      </c>
      <c r="F181" s="43"/>
      <c r="G181" s="43"/>
      <c r="H181" s="43"/>
      <c r="I181" s="43"/>
      <c r="J181" s="44"/>
    </row>
    <row r="182">
      <c r="A182" s="35" t="s">
        <v>52</v>
      </c>
      <c r="B182" s="42"/>
      <c r="C182" s="43"/>
      <c r="D182" s="43"/>
      <c r="E182" s="46" t="s">
        <v>46</v>
      </c>
      <c r="F182" s="43"/>
      <c r="G182" s="43"/>
      <c r="H182" s="43"/>
      <c r="I182" s="43"/>
      <c r="J182" s="44"/>
    </row>
    <row r="183" ht="30">
      <c r="A183" s="35" t="s">
        <v>44</v>
      </c>
      <c r="B183" s="35">
        <v>36</v>
      </c>
      <c r="C183" s="36" t="s">
        <v>192</v>
      </c>
      <c r="D183" s="35" t="s">
        <v>46</v>
      </c>
      <c r="E183" s="37" t="s">
        <v>193</v>
      </c>
      <c r="F183" s="38" t="s">
        <v>140</v>
      </c>
      <c r="G183" s="39">
        <v>66.412999999999997</v>
      </c>
      <c r="H183" s="40">
        <v>0</v>
      </c>
      <c r="I183" s="40">
        <f>ROUND(G183*H183,P4)</f>
        <v>0</v>
      </c>
      <c r="J183" s="35"/>
      <c r="O183" s="41">
        <f>I183*0.21</f>
        <v>0</v>
      </c>
      <c r="P183">
        <v>3</v>
      </c>
    </row>
    <row r="184" ht="30">
      <c r="A184" s="35" t="s">
        <v>49</v>
      </c>
      <c r="B184" s="42"/>
      <c r="C184" s="43"/>
      <c r="D184" s="43"/>
      <c r="E184" s="37" t="s">
        <v>193</v>
      </c>
      <c r="F184" s="43"/>
      <c r="G184" s="43"/>
      <c r="H184" s="43"/>
      <c r="I184" s="43"/>
      <c r="J184" s="44"/>
    </row>
    <row r="185" ht="45">
      <c r="A185" s="35" t="s">
        <v>50</v>
      </c>
      <c r="B185" s="42"/>
      <c r="C185" s="43"/>
      <c r="D185" s="43"/>
      <c r="E185" s="45" t="s">
        <v>259</v>
      </c>
      <c r="F185" s="43"/>
      <c r="G185" s="43"/>
      <c r="H185" s="43"/>
      <c r="I185" s="43"/>
      <c r="J185" s="44"/>
    </row>
    <row r="186">
      <c r="A186" s="35" t="s">
        <v>52</v>
      </c>
      <c r="B186" s="42"/>
      <c r="C186" s="43"/>
      <c r="D186" s="43"/>
      <c r="E186" s="46" t="s">
        <v>46</v>
      </c>
      <c r="F186" s="43"/>
      <c r="G186" s="43"/>
      <c r="H186" s="43"/>
      <c r="I186" s="43"/>
      <c r="J186" s="44"/>
    </row>
    <row r="187" ht="30">
      <c r="A187" s="35" t="s">
        <v>44</v>
      </c>
      <c r="B187" s="35">
        <v>37</v>
      </c>
      <c r="C187" s="36" t="s">
        <v>195</v>
      </c>
      <c r="D187" s="35" t="s">
        <v>46</v>
      </c>
      <c r="E187" s="37" t="s">
        <v>196</v>
      </c>
      <c r="F187" s="38" t="s">
        <v>140</v>
      </c>
      <c r="G187" s="39">
        <v>996.19500000000005</v>
      </c>
      <c r="H187" s="40">
        <v>0</v>
      </c>
      <c r="I187" s="40">
        <f>ROUND(G187*H187,P4)</f>
        <v>0</v>
      </c>
      <c r="J187" s="35"/>
      <c r="O187" s="41">
        <f>I187*0.21</f>
        <v>0</v>
      </c>
      <c r="P187">
        <v>3</v>
      </c>
    </row>
    <row r="188" ht="30">
      <c r="A188" s="35" t="s">
        <v>49</v>
      </c>
      <c r="B188" s="42"/>
      <c r="C188" s="43"/>
      <c r="D188" s="43"/>
      <c r="E188" s="37" t="s">
        <v>196</v>
      </c>
      <c r="F188" s="43"/>
      <c r="G188" s="43"/>
      <c r="H188" s="43"/>
      <c r="I188" s="43"/>
      <c r="J188" s="44"/>
    </row>
    <row r="189" ht="45">
      <c r="A189" s="35" t="s">
        <v>50</v>
      </c>
      <c r="B189" s="42"/>
      <c r="C189" s="43"/>
      <c r="D189" s="43"/>
      <c r="E189" s="45" t="s">
        <v>260</v>
      </c>
      <c r="F189" s="43"/>
      <c r="G189" s="43"/>
      <c r="H189" s="43"/>
      <c r="I189" s="43"/>
      <c r="J189" s="44"/>
    </row>
    <row r="190">
      <c r="A190" s="35" t="s">
        <v>52</v>
      </c>
      <c r="B190" s="42"/>
      <c r="C190" s="43"/>
      <c r="D190" s="43"/>
      <c r="E190" s="46" t="s">
        <v>46</v>
      </c>
      <c r="F190" s="43"/>
      <c r="G190" s="43"/>
      <c r="H190" s="43"/>
      <c r="I190" s="43"/>
      <c r="J190" s="44"/>
    </row>
    <row r="191" ht="30">
      <c r="A191" s="35" t="s">
        <v>44</v>
      </c>
      <c r="B191" s="35">
        <v>38</v>
      </c>
      <c r="C191" s="36" t="s">
        <v>198</v>
      </c>
      <c r="D191" s="35" t="s">
        <v>46</v>
      </c>
      <c r="E191" s="37" t="s">
        <v>199</v>
      </c>
      <c r="F191" s="38" t="s">
        <v>140</v>
      </c>
      <c r="G191" s="39">
        <v>66.412999999999997</v>
      </c>
      <c r="H191" s="40">
        <v>0</v>
      </c>
      <c r="I191" s="40">
        <f>ROUND(G191*H191,P4)</f>
        <v>0</v>
      </c>
      <c r="J191" s="35"/>
      <c r="O191" s="41">
        <f>I191*0.21</f>
        <v>0</v>
      </c>
      <c r="P191">
        <v>3</v>
      </c>
    </row>
    <row r="192" ht="30">
      <c r="A192" s="35" t="s">
        <v>49</v>
      </c>
      <c r="B192" s="42"/>
      <c r="C192" s="43"/>
      <c r="D192" s="43"/>
      <c r="E192" s="37" t="s">
        <v>199</v>
      </c>
      <c r="F192" s="43"/>
      <c r="G192" s="43"/>
      <c r="H192" s="43"/>
      <c r="I192" s="43"/>
      <c r="J192" s="44"/>
    </row>
    <row r="193" ht="45">
      <c r="A193" s="35" t="s">
        <v>50</v>
      </c>
      <c r="B193" s="42"/>
      <c r="C193" s="43"/>
      <c r="D193" s="43"/>
      <c r="E193" s="45" t="s">
        <v>261</v>
      </c>
      <c r="F193" s="43"/>
      <c r="G193" s="43"/>
      <c r="H193" s="43"/>
      <c r="I193" s="43"/>
      <c r="J193" s="44"/>
    </row>
    <row r="194">
      <c r="A194" s="35" t="s">
        <v>52</v>
      </c>
      <c r="B194" s="42"/>
      <c r="C194" s="43"/>
      <c r="D194" s="43"/>
      <c r="E194" s="46" t="s">
        <v>46</v>
      </c>
      <c r="F194" s="43"/>
      <c r="G194" s="43"/>
      <c r="H194" s="43"/>
      <c r="I194" s="43"/>
      <c r="J194" s="44"/>
    </row>
    <row r="195" ht="30">
      <c r="A195" s="35" t="s">
        <v>44</v>
      </c>
      <c r="B195" s="35">
        <v>39</v>
      </c>
      <c r="C195" s="36" t="s">
        <v>201</v>
      </c>
      <c r="D195" s="35" t="s">
        <v>46</v>
      </c>
      <c r="E195" s="37" t="s">
        <v>202</v>
      </c>
      <c r="F195" s="38" t="s">
        <v>140</v>
      </c>
      <c r="G195" s="39">
        <v>66.412999999999997</v>
      </c>
      <c r="H195" s="40">
        <v>0</v>
      </c>
      <c r="I195" s="40">
        <f>ROUND(G195*H195,P4)</f>
        <v>0</v>
      </c>
      <c r="J195" s="35"/>
      <c r="O195" s="41">
        <f>I195*0.21</f>
        <v>0</v>
      </c>
      <c r="P195">
        <v>3</v>
      </c>
    </row>
    <row r="196" ht="30">
      <c r="A196" s="35" t="s">
        <v>49</v>
      </c>
      <c r="B196" s="42"/>
      <c r="C196" s="43"/>
      <c r="D196" s="43"/>
      <c r="E196" s="37" t="s">
        <v>202</v>
      </c>
      <c r="F196" s="43"/>
      <c r="G196" s="43"/>
      <c r="H196" s="43"/>
      <c r="I196" s="43"/>
      <c r="J196" s="44"/>
    </row>
    <row r="197" ht="45">
      <c r="A197" s="35" t="s">
        <v>50</v>
      </c>
      <c r="B197" s="42"/>
      <c r="C197" s="43"/>
      <c r="D197" s="43"/>
      <c r="E197" s="45" t="s">
        <v>262</v>
      </c>
      <c r="F197" s="43"/>
      <c r="G197" s="43"/>
      <c r="H197" s="43"/>
      <c r="I197" s="43"/>
      <c r="J197" s="44"/>
    </row>
    <row r="198">
      <c r="A198" s="35" t="s">
        <v>52</v>
      </c>
      <c r="B198" s="42"/>
      <c r="C198" s="43"/>
      <c r="D198" s="43"/>
      <c r="E198" s="46" t="s">
        <v>46</v>
      </c>
      <c r="F198" s="43"/>
      <c r="G198" s="43"/>
      <c r="H198" s="43"/>
      <c r="I198" s="43"/>
      <c r="J198" s="44"/>
    </row>
    <row r="199">
      <c r="A199" s="35" t="s">
        <v>44</v>
      </c>
      <c r="B199" s="35">
        <v>40</v>
      </c>
      <c r="C199" s="36" t="s">
        <v>207</v>
      </c>
      <c r="D199" s="35" t="s">
        <v>46</v>
      </c>
      <c r="E199" s="37" t="s">
        <v>208</v>
      </c>
      <c r="F199" s="38" t="s">
        <v>46</v>
      </c>
      <c r="G199" s="39">
        <v>14</v>
      </c>
      <c r="H199" s="40">
        <v>0</v>
      </c>
      <c r="I199" s="40">
        <f>ROUND(G199*H199,P4)</f>
        <v>0</v>
      </c>
      <c r="J199" s="35"/>
      <c r="O199" s="41">
        <f>I199*0.21</f>
        <v>0</v>
      </c>
      <c r="P199">
        <v>3</v>
      </c>
    </row>
    <row r="200">
      <c r="A200" s="35" t="s">
        <v>49</v>
      </c>
      <c r="B200" s="42"/>
      <c r="C200" s="43"/>
      <c r="D200" s="43"/>
      <c r="E200" s="37" t="s">
        <v>208</v>
      </c>
      <c r="F200" s="43"/>
      <c r="G200" s="43"/>
      <c r="H200" s="43"/>
      <c r="I200" s="43"/>
      <c r="J200" s="44"/>
    </row>
    <row r="201" ht="45">
      <c r="A201" s="35" t="s">
        <v>50</v>
      </c>
      <c r="B201" s="42"/>
      <c r="C201" s="43"/>
      <c r="D201" s="43"/>
      <c r="E201" s="45" t="s">
        <v>263</v>
      </c>
      <c r="F201" s="43"/>
      <c r="G201" s="43"/>
      <c r="H201" s="43"/>
      <c r="I201" s="43"/>
      <c r="J201" s="44"/>
    </row>
    <row r="202">
      <c r="A202" s="35" t="s">
        <v>52</v>
      </c>
      <c r="B202" s="42"/>
      <c r="C202" s="43"/>
      <c r="D202" s="43"/>
      <c r="E202" s="46" t="s">
        <v>46</v>
      </c>
      <c r="F202" s="43"/>
      <c r="G202" s="43"/>
      <c r="H202" s="43"/>
      <c r="I202" s="43"/>
      <c r="J202" s="44"/>
    </row>
    <row r="203">
      <c r="A203" s="35" t="s">
        <v>44</v>
      </c>
      <c r="B203" s="35">
        <v>41</v>
      </c>
      <c r="C203" s="36" t="s">
        <v>210</v>
      </c>
      <c r="D203" s="35" t="s">
        <v>46</v>
      </c>
      <c r="E203" s="37" t="s">
        <v>211</v>
      </c>
      <c r="F203" s="38" t="s">
        <v>46</v>
      </c>
      <c r="G203" s="39">
        <v>53.404000000000003</v>
      </c>
      <c r="H203" s="40">
        <v>0</v>
      </c>
      <c r="I203" s="40">
        <f>ROUND(G203*H203,P4)</f>
        <v>0</v>
      </c>
      <c r="J203" s="35"/>
      <c r="O203" s="41">
        <f>I203*0.21</f>
        <v>0</v>
      </c>
      <c r="P203">
        <v>3</v>
      </c>
    </row>
    <row r="204">
      <c r="A204" s="35" t="s">
        <v>49</v>
      </c>
      <c r="B204" s="42"/>
      <c r="C204" s="43"/>
      <c r="D204" s="43"/>
      <c r="E204" s="37" t="s">
        <v>211</v>
      </c>
      <c r="F204" s="43"/>
      <c r="G204" s="43"/>
      <c r="H204" s="43"/>
      <c r="I204" s="43"/>
      <c r="J204" s="44"/>
    </row>
    <row r="205" ht="45">
      <c r="A205" s="35" t="s">
        <v>50</v>
      </c>
      <c r="B205" s="42"/>
      <c r="C205" s="43"/>
      <c r="D205" s="43"/>
      <c r="E205" s="45" t="s">
        <v>264</v>
      </c>
      <c r="F205" s="43"/>
      <c r="G205" s="43"/>
      <c r="H205" s="43"/>
      <c r="I205" s="43"/>
      <c r="J205" s="44"/>
    </row>
    <row r="206">
      <c r="A206" s="35" t="s">
        <v>52</v>
      </c>
      <c r="B206" s="47"/>
      <c r="C206" s="48"/>
      <c r="D206" s="48"/>
      <c r="E206" s="49" t="s">
        <v>46</v>
      </c>
      <c r="F206" s="48"/>
      <c r="G206" s="48"/>
      <c r="H206" s="48"/>
      <c r="I206" s="48"/>
      <c r="J206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23</v>
      </c>
      <c r="F2" s="15"/>
      <c r="G2" s="15"/>
      <c r="H2" s="15"/>
      <c r="I2" s="15"/>
      <c r="J2" s="17"/>
    </row>
    <row r="3">
      <c r="A3" s="3" t="s">
        <v>24</v>
      </c>
      <c r="B3" s="18" t="s">
        <v>25</v>
      </c>
      <c r="C3" s="19" t="s">
        <v>26</v>
      </c>
      <c r="D3" s="20"/>
      <c r="E3" s="21" t="s">
        <v>27</v>
      </c>
      <c r="F3" s="15"/>
      <c r="G3" s="15"/>
      <c r="H3" s="22" t="s">
        <v>17</v>
      </c>
      <c r="I3" s="23">
        <f>SUMIFS(I8:I155,A8:A155,"SD")</f>
        <v>0</v>
      </c>
      <c r="J3" s="17"/>
      <c r="O3">
        <v>0</v>
      </c>
      <c r="P3">
        <v>2</v>
      </c>
    </row>
    <row r="4">
      <c r="A4" s="3" t="s">
        <v>28</v>
      </c>
      <c r="B4" s="18" t="s">
        <v>29</v>
      </c>
      <c r="C4" s="19" t="s">
        <v>17</v>
      </c>
      <c r="D4" s="20"/>
      <c r="E4" s="21" t="s">
        <v>18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30</v>
      </c>
      <c r="B5" s="25" t="s">
        <v>31</v>
      </c>
      <c r="C5" s="7" t="s">
        <v>32</v>
      </c>
      <c r="D5" s="7" t="s">
        <v>33</v>
      </c>
      <c r="E5" s="7" t="s">
        <v>34</v>
      </c>
      <c r="F5" s="7" t="s">
        <v>35</v>
      </c>
      <c r="G5" s="7" t="s">
        <v>36</v>
      </c>
      <c r="H5" s="7" t="s">
        <v>37</v>
      </c>
      <c r="I5" s="7"/>
      <c r="J5" s="26" t="s">
        <v>38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39</v>
      </c>
      <c r="I6" s="7" t="s">
        <v>40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41</v>
      </c>
      <c r="B8" s="30"/>
      <c r="C8" s="31" t="s">
        <v>42</v>
      </c>
      <c r="D8" s="32"/>
      <c r="E8" s="29" t="s">
        <v>43</v>
      </c>
      <c r="F8" s="32"/>
      <c r="G8" s="32"/>
      <c r="H8" s="32"/>
      <c r="I8" s="33">
        <f>SUMIFS(I9:I155,A9:A155,"P")</f>
        <v>0</v>
      </c>
      <c r="J8" s="34"/>
    </row>
    <row r="9" ht="30">
      <c r="A9" s="35" t="s">
        <v>44</v>
      </c>
      <c r="B9" s="35">
        <v>1</v>
      </c>
      <c r="C9" s="36" t="s">
        <v>45</v>
      </c>
      <c r="D9" s="35" t="s">
        <v>46</v>
      </c>
      <c r="E9" s="37" t="s">
        <v>47</v>
      </c>
      <c r="F9" s="38" t="s">
        <v>48</v>
      </c>
      <c r="G9" s="39">
        <v>2091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30">
      <c r="A10" s="35" t="s">
        <v>49</v>
      </c>
      <c r="B10" s="42"/>
      <c r="C10" s="43"/>
      <c r="D10" s="43"/>
      <c r="E10" s="37" t="s">
        <v>47</v>
      </c>
      <c r="F10" s="43"/>
      <c r="G10" s="43"/>
      <c r="H10" s="43"/>
      <c r="I10" s="43"/>
      <c r="J10" s="44"/>
    </row>
    <row r="11" ht="45">
      <c r="A11" s="35" t="s">
        <v>50</v>
      </c>
      <c r="B11" s="42"/>
      <c r="C11" s="43"/>
      <c r="D11" s="43"/>
      <c r="E11" s="45" t="s">
        <v>265</v>
      </c>
      <c r="F11" s="43"/>
      <c r="G11" s="43"/>
      <c r="H11" s="43"/>
      <c r="I11" s="43"/>
      <c r="J11" s="44"/>
    </row>
    <row r="12">
      <c r="A12" s="35" t="s">
        <v>52</v>
      </c>
      <c r="B12" s="42"/>
      <c r="C12" s="43"/>
      <c r="D12" s="43"/>
      <c r="E12" s="46" t="s">
        <v>46</v>
      </c>
      <c r="F12" s="43"/>
      <c r="G12" s="43"/>
      <c r="H12" s="43"/>
      <c r="I12" s="43"/>
      <c r="J12" s="44"/>
    </row>
    <row r="13">
      <c r="A13" s="35" t="s">
        <v>44</v>
      </c>
      <c r="B13" s="35">
        <v>2</v>
      </c>
      <c r="C13" s="36" t="s">
        <v>53</v>
      </c>
      <c r="D13" s="35" t="s">
        <v>46</v>
      </c>
      <c r="E13" s="37" t="s">
        <v>54</v>
      </c>
      <c r="F13" s="38" t="s">
        <v>48</v>
      </c>
      <c r="G13" s="39">
        <v>32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49</v>
      </c>
      <c r="B14" s="42"/>
      <c r="C14" s="43"/>
      <c r="D14" s="43"/>
      <c r="E14" s="37" t="s">
        <v>54</v>
      </c>
      <c r="F14" s="43"/>
      <c r="G14" s="43"/>
      <c r="H14" s="43"/>
      <c r="I14" s="43"/>
      <c r="J14" s="44"/>
    </row>
    <row r="15" ht="30">
      <c r="A15" s="35" t="s">
        <v>50</v>
      </c>
      <c r="B15" s="42"/>
      <c r="C15" s="43"/>
      <c r="D15" s="43"/>
      <c r="E15" s="45" t="s">
        <v>266</v>
      </c>
      <c r="F15" s="43"/>
      <c r="G15" s="43"/>
      <c r="H15" s="43"/>
      <c r="I15" s="43"/>
      <c r="J15" s="44"/>
    </row>
    <row r="16">
      <c r="A16" s="35" t="s">
        <v>52</v>
      </c>
      <c r="B16" s="42"/>
      <c r="C16" s="43"/>
      <c r="D16" s="43"/>
      <c r="E16" s="46" t="s">
        <v>46</v>
      </c>
      <c r="F16" s="43"/>
      <c r="G16" s="43"/>
      <c r="H16" s="43"/>
      <c r="I16" s="43"/>
      <c r="J16" s="44"/>
    </row>
    <row r="17" ht="30">
      <c r="A17" s="35" t="s">
        <v>44</v>
      </c>
      <c r="B17" s="35">
        <v>3</v>
      </c>
      <c r="C17" s="36" t="s">
        <v>56</v>
      </c>
      <c r="D17" s="35" t="s">
        <v>46</v>
      </c>
      <c r="E17" s="37" t="s">
        <v>57</v>
      </c>
      <c r="F17" s="38" t="s">
        <v>48</v>
      </c>
      <c r="G17" s="39">
        <v>504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 ht="30">
      <c r="A18" s="35" t="s">
        <v>49</v>
      </c>
      <c r="B18" s="42"/>
      <c r="C18" s="43"/>
      <c r="D18" s="43"/>
      <c r="E18" s="37" t="s">
        <v>57</v>
      </c>
      <c r="F18" s="43"/>
      <c r="G18" s="43"/>
      <c r="H18" s="43"/>
      <c r="I18" s="43"/>
      <c r="J18" s="44"/>
    </row>
    <row r="19" ht="60">
      <c r="A19" s="35" t="s">
        <v>50</v>
      </c>
      <c r="B19" s="42"/>
      <c r="C19" s="43"/>
      <c r="D19" s="43"/>
      <c r="E19" s="45" t="s">
        <v>267</v>
      </c>
      <c r="F19" s="43"/>
      <c r="G19" s="43"/>
      <c r="H19" s="43"/>
      <c r="I19" s="43"/>
      <c r="J19" s="44"/>
    </row>
    <row r="20">
      <c r="A20" s="35" t="s">
        <v>52</v>
      </c>
      <c r="B20" s="42"/>
      <c r="C20" s="43"/>
      <c r="D20" s="43"/>
      <c r="E20" s="46" t="s">
        <v>46</v>
      </c>
      <c r="F20" s="43"/>
      <c r="G20" s="43"/>
      <c r="H20" s="43"/>
      <c r="I20" s="43"/>
      <c r="J20" s="44"/>
    </row>
    <row r="21">
      <c r="A21" s="35" t="s">
        <v>44</v>
      </c>
      <c r="B21" s="35">
        <v>4</v>
      </c>
      <c r="C21" s="36" t="s">
        <v>59</v>
      </c>
      <c r="D21" s="35" t="s">
        <v>46</v>
      </c>
      <c r="E21" s="37" t="s">
        <v>60</v>
      </c>
      <c r="F21" s="38" t="s">
        <v>61</v>
      </c>
      <c r="G21" s="39">
        <v>2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49</v>
      </c>
      <c r="B22" s="42"/>
      <c r="C22" s="43"/>
      <c r="D22" s="43"/>
      <c r="E22" s="37" t="s">
        <v>60</v>
      </c>
      <c r="F22" s="43"/>
      <c r="G22" s="43"/>
      <c r="H22" s="43"/>
      <c r="I22" s="43"/>
      <c r="J22" s="44"/>
    </row>
    <row r="23" ht="45">
      <c r="A23" s="35" t="s">
        <v>50</v>
      </c>
      <c r="B23" s="42"/>
      <c r="C23" s="43"/>
      <c r="D23" s="43"/>
      <c r="E23" s="45" t="s">
        <v>229</v>
      </c>
      <c r="F23" s="43"/>
      <c r="G23" s="43"/>
      <c r="H23" s="43"/>
      <c r="I23" s="43"/>
      <c r="J23" s="44"/>
    </row>
    <row r="24">
      <c r="A24" s="35" t="s">
        <v>52</v>
      </c>
      <c r="B24" s="42"/>
      <c r="C24" s="43"/>
      <c r="D24" s="43"/>
      <c r="E24" s="46" t="s">
        <v>46</v>
      </c>
      <c r="F24" s="43"/>
      <c r="G24" s="43"/>
      <c r="H24" s="43"/>
      <c r="I24" s="43"/>
      <c r="J24" s="44"/>
    </row>
    <row r="25" ht="30">
      <c r="A25" s="35" t="s">
        <v>44</v>
      </c>
      <c r="B25" s="35">
        <v>5</v>
      </c>
      <c r="C25" s="36" t="s">
        <v>63</v>
      </c>
      <c r="D25" s="35" t="s">
        <v>46</v>
      </c>
      <c r="E25" s="37" t="s">
        <v>64</v>
      </c>
      <c r="F25" s="38" t="s">
        <v>61</v>
      </c>
      <c r="G25" s="39">
        <v>7</v>
      </c>
      <c r="H25" s="40">
        <v>0</v>
      </c>
      <c r="I25" s="40">
        <f>ROUND(G25*H25,P4)</f>
        <v>0</v>
      </c>
      <c r="J25" s="35"/>
      <c r="O25" s="41">
        <f>I25*0.21</f>
        <v>0</v>
      </c>
      <c r="P25">
        <v>3</v>
      </c>
    </row>
    <row r="26" ht="30">
      <c r="A26" s="35" t="s">
        <v>49</v>
      </c>
      <c r="B26" s="42"/>
      <c r="C26" s="43"/>
      <c r="D26" s="43"/>
      <c r="E26" s="37" t="s">
        <v>64</v>
      </c>
      <c r="F26" s="43"/>
      <c r="G26" s="43"/>
      <c r="H26" s="43"/>
      <c r="I26" s="43"/>
      <c r="J26" s="44"/>
    </row>
    <row r="27" ht="75">
      <c r="A27" s="35" t="s">
        <v>50</v>
      </c>
      <c r="B27" s="42"/>
      <c r="C27" s="43"/>
      <c r="D27" s="43"/>
      <c r="E27" s="45" t="s">
        <v>230</v>
      </c>
      <c r="F27" s="43"/>
      <c r="G27" s="43"/>
      <c r="H27" s="43"/>
      <c r="I27" s="43"/>
      <c r="J27" s="44"/>
    </row>
    <row r="28">
      <c r="A28" s="35" t="s">
        <v>52</v>
      </c>
      <c r="B28" s="42"/>
      <c r="C28" s="43"/>
      <c r="D28" s="43"/>
      <c r="E28" s="46" t="s">
        <v>46</v>
      </c>
      <c r="F28" s="43"/>
      <c r="G28" s="43"/>
      <c r="H28" s="43"/>
      <c r="I28" s="43"/>
      <c r="J28" s="44"/>
    </row>
    <row r="29">
      <c r="A29" s="35" t="s">
        <v>44</v>
      </c>
      <c r="B29" s="35">
        <v>6</v>
      </c>
      <c r="C29" s="36" t="s">
        <v>66</v>
      </c>
      <c r="D29" s="35" t="s">
        <v>46</v>
      </c>
      <c r="E29" s="37" t="s">
        <v>67</v>
      </c>
      <c r="F29" s="38" t="s">
        <v>68</v>
      </c>
      <c r="G29" s="39">
        <v>4.5579999999999998</v>
      </c>
      <c r="H29" s="40">
        <v>0</v>
      </c>
      <c r="I29" s="40">
        <f>ROUND(G29*H29,P4)</f>
        <v>0</v>
      </c>
      <c r="J29" s="35"/>
      <c r="O29" s="41">
        <f>I29*0.21</f>
        <v>0</v>
      </c>
      <c r="P29">
        <v>3</v>
      </c>
    </row>
    <row r="30">
      <c r="A30" s="35" t="s">
        <v>49</v>
      </c>
      <c r="B30" s="42"/>
      <c r="C30" s="43"/>
      <c r="D30" s="43"/>
      <c r="E30" s="37" t="s">
        <v>67</v>
      </c>
      <c r="F30" s="43"/>
      <c r="G30" s="43"/>
      <c r="H30" s="43"/>
      <c r="I30" s="43"/>
      <c r="J30" s="44"/>
    </row>
    <row r="31" ht="45">
      <c r="A31" s="35" t="s">
        <v>50</v>
      </c>
      <c r="B31" s="42"/>
      <c r="C31" s="43"/>
      <c r="D31" s="43"/>
      <c r="E31" s="45" t="s">
        <v>268</v>
      </c>
      <c r="F31" s="43"/>
      <c r="G31" s="43"/>
      <c r="H31" s="43"/>
      <c r="I31" s="43"/>
      <c r="J31" s="44"/>
    </row>
    <row r="32">
      <c r="A32" s="35" t="s">
        <v>52</v>
      </c>
      <c r="B32" s="42"/>
      <c r="C32" s="43"/>
      <c r="D32" s="43"/>
      <c r="E32" s="46" t="s">
        <v>46</v>
      </c>
      <c r="F32" s="43"/>
      <c r="G32" s="43"/>
      <c r="H32" s="43"/>
      <c r="I32" s="43"/>
      <c r="J32" s="44"/>
    </row>
    <row r="33">
      <c r="A33" s="35" t="s">
        <v>44</v>
      </c>
      <c r="B33" s="35">
        <v>7</v>
      </c>
      <c r="C33" s="36" t="s">
        <v>70</v>
      </c>
      <c r="D33" s="35" t="s">
        <v>46</v>
      </c>
      <c r="E33" s="37" t="s">
        <v>71</v>
      </c>
      <c r="F33" s="38" t="s">
        <v>61</v>
      </c>
      <c r="G33" s="39">
        <v>18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49</v>
      </c>
      <c r="B34" s="42"/>
      <c r="C34" s="43"/>
      <c r="D34" s="43"/>
      <c r="E34" s="37" t="s">
        <v>71</v>
      </c>
      <c r="F34" s="43"/>
      <c r="G34" s="43"/>
      <c r="H34" s="43"/>
      <c r="I34" s="43"/>
      <c r="J34" s="44"/>
    </row>
    <row r="35" ht="75">
      <c r="A35" s="35" t="s">
        <v>50</v>
      </c>
      <c r="B35" s="42"/>
      <c r="C35" s="43"/>
      <c r="D35" s="43"/>
      <c r="E35" s="45" t="s">
        <v>269</v>
      </c>
      <c r="F35" s="43"/>
      <c r="G35" s="43"/>
      <c r="H35" s="43"/>
      <c r="I35" s="43"/>
      <c r="J35" s="44"/>
    </row>
    <row r="36">
      <c r="A36" s="35" t="s">
        <v>52</v>
      </c>
      <c r="B36" s="42"/>
      <c r="C36" s="43"/>
      <c r="D36" s="43"/>
      <c r="E36" s="46" t="s">
        <v>46</v>
      </c>
      <c r="F36" s="43"/>
      <c r="G36" s="43"/>
      <c r="H36" s="43"/>
      <c r="I36" s="43"/>
      <c r="J36" s="44"/>
    </row>
    <row r="37">
      <c r="A37" s="35" t="s">
        <v>44</v>
      </c>
      <c r="B37" s="35">
        <v>8</v>
      </c>
      <c r="C37" s="36" t="s">
        <v>73</v>
      </c>
      <c r="D37" s="35" t="s">
        <v>46</v>
      </c>
      <c r="E37" s="37" t="s">
        <v>74</v>
      </c>
      <c r="F37" s="38" t="s">
        <v>61</v>
      </c>
      <c r="G37" s="39">
        <v>12</v>
      </c>
      <c r="H37" s="40">
        <v>0</v>
      </c>
      <c r="I37" s="40">
        <f>ROUND(G37*H37,P4)</f>
        <v>0</v>
      </c>
      <c r="J37" s="35"/>
      <c r="O37" s="41">
        <f>I37*0.21</f>
        <v>0</v>
      </c>
      <c r="P37">
        <v>3</v>
      </c>
    </row>
    <row r="38">
      <c r="A38" s="35" t="s">
        <v>49</v>
      </c>
      <c r="B38" s="42"/>
      <c r="C38" s="43"/>
      <c r="D38" s="43"/>
      <c r="E38" s="37" t="s">
        <v>74</v>
      </c>
      <c r="F38" s="43"/>
      <c r="G38" s="43"/>
      <c r="H38" s="43"/>
      <c r="I38" s="43"/>
      <c r="J38" s="44"/>
    </row>
    <row r="39" ht="75">
      <c r="A39" s="35" t="s">
        <v>50</v>
      </c>
      <c r="B39" s="42"/>
      <c r="C39" s="43"/>
      <c r="D39" s="43"/>
      <c r="E39" s="45" t="s">
        <v>233</v>
      </c>
      <c r="F39" s="43"/>
      <c r="G39" s="43"/>
      <c r="H39" s="43"/>
      <c r="I39" s="43"/>
      <c r="J39" s="44"/>
    </row>
    <row r="40">
      <c r="A40" s="35" t="s">
        <v>52</v>
      </c>
      <c r="B40" s="42"/>
      <c r="C40" s="43"/>
      <c r="D40" s="43"/>
      <c r="E40" s="46" t="s">
        <v>46</v>
      </c>
      <c r="F40" s="43"/>
      <c r="G40" s="43"/>
      <c r="H40" s="43"/>
      <c r="I40" s="43"/>
      <c r="J40" s="44"/>
    </row>
    <row r="41">
      <c r="A41" s="35" t="s">
        <v>44</v>
      </c>
      <c r="B41" s="35">
        <v>28</v>
      </c>
      <c r="C41" s="36" t="s">
        <v>76</v>
      </c>
      <c r="D41" s="35" t="s">
        <v>46</v>
      </c>
      <c r="E41" s="37" t="s">
        <v>77</v>
      </c>
      <c r="F41" s="38" t="s">
        <v>78</v>
      </c>
      <c r="G41" s="39">
        <v>3</v>
      </c>
      <c r="H41" s="40">
        <v>0</v>
      </c>
      <c r="I41" s="40">
        <f>ROUND(G41*H41,P4)</f>
        <v>0</v>
      </c>
      <c r="J41" s="35"/>
      <c r="O41" s="41">
        <f>I41*0.21</f>
        <v>0</v>
      </c>
      <c r="P41">
        <v>3</v>
      </c>
    </row>
    <row r="42">
      <c r="A42" s="35" t="s">
        <v>49</v>
      </c>
      <c r="B42" s="42"/>
      <c r="C42" s="43"/>
      <c r="D42" s="43"/>
      <c r="E42" s="37" t="s">
        <v>77</v>
      </c>
      <c r="F42" s="43"/>
      <c r="G42" s="43"/>
      <c r="H42" s="43"/>
      <c r="I42" s="43"/>
      <c r="J42" s="44"/>
    </row>
    <row r="43">
      <c r="A43" s="35" t="s">
        <v>52</v>
      </c>
      <c r="B43" s="42"/>
      <c r="C43" s="43"/>
      <c r="D43" s="43"/>
      <c r="E43" s="46" t="s">
        <v>46</v>
      </c>
      <c r="F43" s="43"/>
      <c r="G43" s="43"/>
      <c r="H43" s="43"/>
      <c r="I43" s="43"/>
      <c r="J43" s="44"/>
    </row>
    <row r="44">
      <c r="A44" s="35" t="s">
        <v>44</v>
      </c>
      <c r="B44" s="35">
        <v>37</v>
      </c>
      <c r="C44" s="36" t="s">
        <v>79</v>
      </c>
      <c r="D44" s="35" t="s">
        <v>46</v>
      </c>
      <c r="E44" s="37" t="s">
        <v>80</v>
      </c>
      <c r="F44" s="38" t="s">
        <v>81</v>
      </c>
      <c r="G44" s="39">
        <v>6</v>
      </c>
      <c r="H44" s="40">
        <v>0</v>
      </c>
      <c r="I44" s="40">
        <f>ROUND(G44*H44,P4)</f>
        <v>0</v>
      </c>
      <c r="J44" s="35"/>
      <c r="O44" s="41">
        <f>I44*0.21</f>
        <v>0</v>
      </c>
      <c r="P44">
        <v>3</v>
      </c>
    </row>
    <row r="45">
      <c r="A45" s="35" t="s">
        <v>49</v>
      </c>
      <c r="B45" s="42"/>
      <c r="C45" s="43"/>
      <c r="D45" s="43"/>
      <c r="E45" s="37" t="s">
        <v>80</v>
      </c>
      <c r="F45" s="43"/>
      <c r="G45" s="43"/>
      <c r="H45" s="43"/>
      <c r="I45" s="43"/>
      <c r="J45" s="44"/>
    </row>
    <row r="46" ht="45">
      <c r="A46" s="35" t="s">
        <v>50</v>
      </c>
      <c r="B46" s="42"/>
      <c r="C46" s="43"/>
      <c r="D46" s="43"/>
      <c r="E46" s="45" t="s">
        <v>270</v>
      </c>
      <c r="F46" s="43"/>
      <c r="G46" s="43"/>
      <c r="H46" s="43"/>
      <c r="I46" s="43"/>
      <c r="J46" s="44"/>
    </row>
    <row r="47">
      <c r="A47" s="35" t="s">
        <v>52</v>
      </c>
      <c r="B47" s="42"/>
      <c r="C47" s="43"/>
      <c r="D47" s="43"/>
      <c r="E47" s="46" t="s">
        <v>46</v>
      </c>
      <c r="F47" s="43"/>
      <c r="G47" s="43"/>
      <c r="H47" s="43"/>
      <c r="I47" s="43"/>
      <c r="J47" s="44"/>
    </row>
    <row r="48" ht="30">
      <c r="A48" s="35" t="s">
        <v>44</v>
      </c>
      <c r="B48" s="35">
        <v>38</v>
      </c>
      <c r="C48" s="36" t="s">
        <v>83</v>
      </c>
      <c r="D48" s="35" t="s">
        <v>46</v>
      </c>
      <c r="E48" s="37" t="s">
        <v>84</v>
      </c>
      <c r="F48" s="38" t="s">
        <v>48</v>
      </c>
      <c r="G48" s="39">
        <v>4649.1599999999999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 ht="30">
      <c r="A49" s="35" t="s">
        <v>49</v>
      </c>
      <c r="B49" s="42"/>
      <c r="C49" s="43"/>
      <c r="D49" s="43"/>
      <c r="E49" s="37" t="s">
        <v>84</v>
      </c>
      <c r="F49" s="43"/>
      <c r="G49" s="43"/>
      <c r="H49" s="43"/>
      <c r="I49" s="43"/>
      <c r="J49" s="44"/>
    </row>
    <row r="50" ht="45">
      <c r="A50" s="35" t="s">
        <v>50</v>
      </c>
      <c r="B50" s="42"/>
      <c r="C50" s="43"/>
      <c r="D50" s="43"/>
      <c r="E50" s="45" t="s">
        <v>271</v>
      </c>
      <c r="F50" s="43"/>
      <c r="G50" s="43"/>
      <c r="H50" s="43"/>
      <c r="I50" s="43"/>
      <c r="J50" s="44"/>
    </row>
    <row r="51">
      <c r="A51" s="35" t="s">
        <v>52</v>
      </c>
      <c r="B51" s="42"/>
      <c r="C51" s="43"/>
      <c r="D51" s="43"/>
      <c r="E51" s="46" t="s">
        <v>46</v>
      </c>
      <c r="F51" s="43"/>
      <c r="G51" s="43"/>
      <c r="H51" s="43"/>
      <c r="I51" s="43"/>
      <c r="J51" s="44"/>
    </row>
    <row r="52" ht="30">
      <c r="A52" s="35" t="s">
        <v>44</v>
      </c>
      <c r="B52" s="35">
        <v>39</v>
      </c>
      <c r="C52" s="36" t="s">
        <v>86</v>
      </c>
      <c r="D52" s="35" t="s">
        <v>46</v>
      </c>
      <c r="E52" s="37" t="s">
        <v>87</v>
      </c>
      <c r="F52" s="38" t="s">
        <v>48</v>
      </c>
      <c r="G52" s="39">
        <v>2324.5799999999999</v>
      </c>
      <c r="H52" s="40">
        <v>0</v>
      </c>
      <c r="I52" s="40">
        <f>ROUND(G52*H52,P4)</f>
        <v>0</v>
      </c>
      <c r="J52" s="35"/>
      <c r="O52" s="41">
        <f>I52*0.21</f>
        <v>0</v>
      </c>
      <c r="P52">
        <v>3</v>
      </c>
    </row>
    <row r="53" ht="30">
      <c r="A53" s="35" t="s">
        <v>49</v>
      </c>
      <c r="B53" s="42"/>
      <c r="C53" s="43"/>
      <c r="D53" s="43"/>
      <c r="E53" s="37" t="s">
        <v>87</v>
      </c>
      <c r="F53" s="43"/>
      <c r="G53" s="43"/>
      <c r="H53" s="43"/>
      <c r="I53" s="43"/>
      <c r="J53" s="44"/>
    </row>
    <row r="54" ht="45">
      <c r="A54" s="35" t="s">
        <v>50</v>
      </c>
      <c r="B54" s="42"/>
      <c r="C54" s="43"/>
      <c r="D54" s="43"/>
      <c r="E54" s="45" t="s">
        <v>272</v>
      </c>
      <c r="F54" s="43"/>
      <c r="G54" s="43"/>
      <c r="H54" s="43"/>
      <c r="I54" s="43"/>
      <c r="J54" s="44"/>
    </row>
    <row r="55">
      <c r="A55" s="35" t="s">
        <v>52</v>
      </c>
      <c r="B55" s="42"/>
      <c r="C55" s="43"/>
      <c r="D55" s="43"/>
      <c r="E55" s="46" t="s">
        <v>46</v>
      </c>
      <c r="F55" s="43"/>
      <c r="G55" s="43"/>
      <c r="H55" s="43"/>
      <c r="I55" s="43"/>
      <c r="J55" s="44"/>
    </row>
    <row r="56">
      <c r="A56" s="35" t="s">
        <v>44</v>
      </c>
      <c r="B56" s="35">
        <v>29</v>
      </c>
      <c r="C56" s="36" t="s">
        <v>89</v>
      </c>
      <c r="D56" s="35" t="s">
        <v>46</v>
      </c>
      <c r="E56" s="37" t="s">
        <v>90</v>
      </c>
      <c r="F56" s="38" t="s">
        <v>78</v>
      </c>
      <c r="G56" s="39">
        <v>6</v>
      </c>
      <c r="H56" s="40">
        <v>0</v>
      </c>
      <c r="I56" s="40">
        <f>ROUND(G56*H56,P4)</f>
        <v>0</v>
      </c>
      <c r="J56" s="35"/>
      <c r="O56" s="41">
        <f>I56*0.21</f>
        <v>0</v>
      </c>
      <c r="P56">
        <v>3</v>
      </c>
    </row>
    <row r="57">
      <c r="A57" s="35" t="s">
        <v>49</v>
      </c>
      <c r="B57" s="42"/>
      <c r="C57" s="43"/>
      <c r="D57" s="43"/>
      <c r="E57" s="37" t="s">
        <v>90</v>
      </c>
      <c r="F57" s="43"/>
      <c r="G57" s="43"/>
      <c r="H57" s="43"/>
      <c r="I57" s="43"/>
      <c r="J57" s="44"/>
    </row>
    <row r="58">
      <c r="A58" s="35" t="s">
        <v>52</v>
      </c>
      <c r="B58" s="42"/>
      <c r="C58" s="43"/>
      <c r="D58" s="43"/>
      <c r="E58" s="46" t="s">
        <v>46</v>
      </c>
      <c r="F58" s="43"/>
      <c r="G58" s="43"/>
      <c r="H58" s="43"/>
      <c r="I58" s="43"/>
      <c r="J58" s="44"/>
    </row>
    <row r="59">
      <c r="A59" s="35" t="s">
        <v>44</v>
      </c>
      <c r="B59" s="35">
        <v>30</v>
      </c>
      <c r="C59" s="36" t="s">
        <v>91</v>
      </c>
      <c r="D59" s="35" t="s">
        <v>46</v>
      </c>
      <c r="E59" s="37" t="s">
        <v>92</v>
      </c>
      <c r="F59" s="38" t="s">
        <v>78</v>
      </c>
      <c r="G59" s="39">
        <v>12</v>
      </c>
      <c r="H59" s="40">
        <v>0</v>
      </c>
      <c r="I59" s="40">
        <f>ROUND(G59*H59,P4)</f>
        <v>0</v>
      </c>
      <c r="J59" s="35"/>
      <c r="O59" s="41">
        <f>I59*0.21</f>
        <v>0</v>
      </c>
      <c r="P59">
        <v>3</v>
      </c>
    </row>
    <row r="60">
      <c r="A60" s="35" t="s">
        <v>49</v>
      </c>
      <c r="B60" s="42"/>
      <c r="C60" s="43"/>
      <c r="D60" s="43"/>
      <c r="E60" s="37" t="s">
        <v>92</v>
      </c>
      <c r="F60" s="43"/>
      <c r="G60" s="43"/>
      <c r="H60" s="43"/>
      <c r="I60" s="43"/>
      <c r="J60" s="44"/>
    </row>
    <row r="61">
      <c r="A61" s="35" t="s">
        <v>52</v>
      </c>
      <c r="B61" s="42"/>
      <c r="C61" s="43"/>
      <c r="D61" s="43"/>
      <c r="E61" s="46" t="s">
        <v>46</v>
      </c>
      <c r="F61" s="43"/>
      <c r="G61" s="43"/>
      <c r="H61" s="43"/>
      <c r="I61" s="43"/>
      <c r="J61" s="44"/>
    </row>
    <row r="62">
      <c r="A62" s="35" t="s">
        <v>44</v>
      </c>
      <c r="B62" s="35">
        <v>31</v>
      </c>
      <c r="C62" s="36" t="s">
        <v>93</v>
      </c>
      <c r="D62" s="35" t="s">
        <v>46</v>
      </c>
      <c r="E62" s="37" t="s">
        <v>94</v>
      </c>
      <c r="F62" s="38" t="s">
        <v>78</v>
      </c>
      <c r="G62" s="39">
        <v>7</v>
      </c>
      <c r="H62" s="40">
        <v>0</v>
      </c>
      <c r="I62" s="40">
        <f>ROUND(G62*H62,P4)</f>
        <v>0</v>
      </c>
      <c r="J62" s="35"/>
      <c r="O62" s="41">
        <f>I62*0.21</f>
        <v>0</v>
      </c>
      <c r="P62">
        <v>3</v>
      </c>
    </row>
    <row r="63">
      <c r="A63" s="35" t="s">
        <v>49</v>
      </c>
      <c r="B63" s="42"/>
      <c r="C63" s="43"/>
      <c r="D63" s="43"/>
      <c r="E63" s="37" t="s">
        <v>94</v>
      </c>
      <c r="F63" s="43"/>
      <c r="G63" s="43"/>
      <c r="H63" s="43"/>
      <c r="I63" s="43"/>
      <c r="J63" s="44"/>
    </row>
    <row r="64">
      <c r="A64" s="35" t="s">
        <v>52</v>
      </c>
      <c r="B64" s="42"/>
      <c r="C64" s="43"/>
      <c r="D64" s="43"/>
      <c r="E64" s="46" t="s">
        <v>46</v>
      </c>
      <c r="F64" s="43"/>
      <c r="G64" s="43"/>
      <c r="H64" s="43"/>
      <c r="I64" s="43"/>
      <c r="J64" s="44"/>
    </row>
    <row r="65">
      <c r="A65" s="35" t="s">
        <v>44</v>
      </c>
      <c r="B65" s="35">
        <v>32</v>
      </c>
      <c r="C65" s="36" t="s">
        <v>95</v>
      </c>
      <c r="D65" s="35" t="s">
        <v>46</v>
      </c>
      <c r="E65" s="37" t="s">
        <v>96</v>
      </c>
      <c r="F65" s="38" t="s">
        <v>48</v>
      </c>
      <c r="G65" s="39">
        <v>2247</v>
      </c>
      <c r="H65" s="40">
        <v>0</v>
      </c>
      <c r="I65" s="40">
        <f>ROUND(G65*H65,P4)</f>
        <v>0</v>
      </c>
      <c r="J65" s="35"/>
      <c r="O65" s="41">
        <f>I65*0.21</f>
        <v>0</v>
      </c>
      <c r="P65">
        <v>3</v>
      </c>
    </row>
    <row r="66">
      <c r="A66" s="35" t="s">
        <v>49</v>
      </c>
      <c r="B66" s="42"/>
      <c r="C66" s="43"/>
      <c r="D66" s="43"/>
      <c r="E66" s="37" t="s">
        <v>96</v>
      </c>
      <c r="F66" s="43"/>
      <c r="G66" s="43"/>
      <c r="H66" s="43"/>
      <c r="I66" s="43"/>
      <c r="J66" s="44"/>
    </row>
    <row r="67">
      <c r="A67" s="35" t="s">
        <v>52</v>
      </c>
      <c r="B67" s="42"/>
      <c r="C67" s="43"/>
      <c r="D67" s="43"/>
      <c r="E67" s="46" t="s">
        <v>46</v>
      </c>
      <c r="F67" s="43"/>
      <c r="G67" s="43"/>
      <c r="H67" s="43"/>
      <c r="I67" s="43"/>
      <c r="J67" s="44"/>
    </row>
    <row r="68">
      <c r="A68" s="35" t="s">
        <v>44</v>
      </c>
      <c r="B68" s="35">
        <v>33</v>
      </c>
      <c r="C68" s="36" t="s">
        <v>97</v>
      </c>
      <c r="D68" s="35" t="s">
        <v>46</v>
      </c>
      <c r="E68" s="37" t="s">
        <v>98</v>
      </c>
      <c r="F68" s="38" t="s">
        <v>78</v>
      </c>
      <c r="G68" s="39">
        <v>8</v>
      </c>
      <c r="H68" s="40">
        <v>0</v>
      </c>
      <c r="I68" s="40">
        <f>ROUND(G68*H68,P4)</f>
        <v>0</v>
      </c>
      <c r="J68" s="35"/>
      <c r="O68" s="41">
        <f>I68*0.21</f>
        <v>0</v>
      </c>
      <c r="P68">
        <v>3</v>
      </c>
    </row>
    <row r="69">
      <c r="A69" s="35" t="s">
        <v>49</v>
      </c>
      <c r="B69" s="42"/>
      <c r="C69" s="43"/>
      <c r="D69" s="43"/>
      <c r="E69" s="37" t="s">
        <v>98</v>
      </c>
      <c r="F69" s="43"/>
      <c r="G69" s="43"/>
      <c r="H69" s="43"/>
      <c r="I69" s="43"/>
      <c r="J69" s="44"/>
    </row>
    <row r="70">
      <c r="A70" s="35" t="s">
        <v>52</v>
      </c>
      <c r="B70" s="42"/>
      <c r="C70" s="43"/>
      <c r="D70" s="43"/>
      <c r="E70" s="46" t="s">
        <v>46</v>
      </c>
      <c r="F70" s="43"/>
      <c r="G70" s="43"/>
      <c r="H70" s="43"/>
      <c r="I70" s="43"/>
      <c r="J70" s="44"/>
    </row>
    <row r="71">
      <c r="A71" s="35" t="s">
        <v>44</v>
      </c>
      <c r="B71" s="35">
        <v>34</v>
      </c>
      <c r="C71" s="36" t="s">
        <v>99</v>
      </c>
      <c r="D71" s="35" t="s">
        <v>46</v>
      </c>
      <c r="E71" s="37" t="s">
        <v>100</v>
      </c>
      <c r="F71" s="38" t="s">
        <v>78</v>
      </c>
      <c r="G71" s="39">
        <v>4</v>
      </c>
      <c r="H71" s="40">
        <v>0</v>
      </c>
      <c r="I71" s="40">
        <f>ROUND(G71*H71,P4)</f>
        <v>0</v>
      </c>
      <c r="J71" s="35"/>
      <c r="O71" s="41">
        <f>I71*0.21</f>
        <v>0</v>
      </c>
      <c r="P71">
        <v>3</v>
      </c>
    </row>
    <row r="72">
      <c r="A72" s="35" t="s">
        <v>49</v>
      </c>
      <c r="B72" s="42"/>
      <c r="C72" s="43"/>
      <c r="D72" s="43"/>
      <c r="E72" s="37" t="s">
        <v>100</v>
      </c>
      <c r="F72" s="43"/>
      <c r="G72" s="43"/>
      <c r="H72" s="43"/>
      <c r="I72" s="43"/>
      <c r="J72" s="44"/>
    </row>
    <row r="73">
      <c r="A73" s="35" t="s">
        <v>52</v>
      </c>
      <c r="B73" s="42"/>
      <c r="C73" s="43"/>
      <c r="D73" s="43"/>
      <c r="E73" s="46" t="s">
        <v>46</v>
      </c>
      <c r="F73" s="43"/>
      <c r="G73" s="43"/>
      <c r="H73" s="43"/>
      <c r="I73" s="43"/>
      <c r="J73" s="44"/>
    </row>
    <row r="74">
      <c r="A74" s="35" t="s">
        <v>44</v>
      </c>
      <c r="B74" s="35">
        <v>35</v>
      </c>
      <c r="C74" s="36" t="s">
        <v>101</v>
      </c>
      <c r="D74" s="35" t="s">
        <v>46</v>
      </c>
      <c r="E74" s="37" t="s">
        <v>102</v>
      </c>
      <c r="F74" s="38" t="s">
        <v>48</v>
      </c>
      <c r="G74" s="39">
        <v>91</v>
      </c>
      <c r="H74" s="40">
        <v>0</v>
      </c>
      <c r="I74" s="40">
        <f>ROUND(G74*H74,P4)</f>
        <v>0</v>
      </c>
      <c r="J74" s="35"/>
      <c r="O74" s="41">
        <f>I74*0.21</f>
        <v>0</v>
      </c>
      <c r="P74">
        <v>3</v>
      </c>
    </row>
    <row r="75">
      <c r="A75" s="35" t="s">
        <v>49</v>
      </c>
      <c r="B75" s="42"/>
      <c r="C75" s="43"/>
      <c r="D75" s="43"/>
      <c r="E75" s="37" t="s">
        <v>102</v>
      </c>
      <c r="F75" s="43"/>
      <c r="G75" s="43"/>
      <c r="H75" s="43"/>
      <c r="I75" s="43"/>
      <c r="J75" s="44"/>
    </row>
    <row r="76">
      <c r="A76" s="35" t="s">
        <v>52</v>
      </c>
      <c r="B76" s="42"/>
      <c r="C76" s="43"/>
      <c r="D76" s="43"/>
      <c r="E76" s="46" t="s">
        <v>46</v>
      </c>
      <c r="F76" s="43"/>
      <c r="G76" s="43"/>
      <c r="H76" s="43"/>
      <c r="I76" s="43"/>
      <c r="J76" s="44"/>
    </row>
    <row r="77">
      <c r="A77" s="35" t="s">
        <v>44</v>
      </c>
      <c r="B77" s="35">
        <v>36</v>
      </c>
      <c r="C77" s="36" t="s">
        <v>103</v>
      </c>
      <c r="D77" s="35" t="s">
        <v>46</v>
      </c>
      <c r="E77" s="37" t="s">
        <v>104</v>
      </c>
      <c r="F77" s="38" t="s">
        <v>48</v>
      </c>
      <c r="G77" s="39">
        <v>32</v>
      </c>
      <c r="H77" s="40">
        <v>0</v>
      </c>
      <c r="I77" s="40">
        <f>ROUND(G77*H77,P4)</f>
        <v>0</v>
      </c>
      <c r="J77" s="35"/>
      <c r="O77" s="41">
        <f>I77*0.21</f>
        <v>0</v>
      </c>
      <c r="P77">
        <v>3</v>
      </c>
    </row>
    <row r="78">
      <c r="A78" s="35" t="s">
        <v>49</v>
      </c>
      <c r="B78" s="42"/>
      <c r="C78" s="43"/>
      <c r="D78" s="43"/>
      <c r="E78" s="37" t="s">
        <v>104</v>
      </c>
      <c r="F78" s="43"/>
      <c r="G78" s="43"/>
      <c r="H78" s="43"/>
      <c r="I78" s="43"/>
      <c r="J78" s="44"/>
    </row>
    <row r="79">
      <c r="A79" s="35" t="s">
        <v>52</v>
      </c>
      <c r="B79" s="42"/>
      <c r="C79" s="43"/>
      <c r="D79" s="43"/>
      <c r="E79" s="46" t="s">
        <v>46</v>
      </c>
      <c r="F79" s="43"/>
      <c r="G79" s="43"/>
      <c r="H79" s="43"/>
      <c r="I79" s="43"/>
      <c r="J79" s="44"/>
    </row>
    <row r="80">
      <c r="A80" s="35" t="s">
        <v>44</v>
      </c>
      <c r="B80" s="35">
        <v>9</v>
      </c>
      <c r="C80" s="36" t="s">
        <v>105</v>
      </c>
      <c r="D80" s="35" t="s">
        <v>46</v>
      </c>
      <c r="E80" s="37" t="s">
        <v>106</v>
      </c>
      <c r="F80" s="38" t="s">
        <v>68</v>
      </c>
      <c r="G80" s="39">
        <v>2.2789999999999999</v>
      </c>
      <c r="H80" s="40">
        <v>0</v>
      </c>
      <c r="I80" s="40">
        <f>ROUND(G80*H80,P4)</f>
        <v>0</v>
      </c>
      <c r="J80" s="35"/>
      <c r="O80" s="41">
        <f>I80*0.21</f>
        <v>0</v>
      </c>
      <c r="P80">
        <v>3</v>
      </c>
    </row>
    <row r="81">
      <c r="A81" s="35" t="s">
        <v>49</v>
      </c>
      <c r="B81" s="42"/>
      <c r="C81" s="43"/>
      <c r="D81" s="43"/>
      <c r="E81" s="37" t="s">
        <v>106</v>
      </c>
      <c r="F81" s="43"/>
      <c r="G81" s="43"/>
      <c r="H81" s="43"/>
      <c r="I81" s="43"/>
      <c r="J81" s="44"/>
    </row>
    <row r="82">
      <c r="A82" s="35" t="s">
        <v>50</v>
      </c>
      <c r="B82" s="42"/>
      <c r="C82" s="43"/>
      <c r="D82" s="43"/>
      <c r="E82" s="45" t="s">
        <v>273</v>
      </c>
      <c r="F82" s="43"/>
      <c r="G82" s="43"/>
      <c r="H82" s="43"/>
      <c r="I82" s="43"/>
      <c r="J82" s="44"/>
    </row>
    <row r="83">
      <c r="A83" s="35" t="s">
        <v>52</v>
      </c>
      <c r="B83" s="42"/>
      <c r="C83" s="43"/>
      <c r="D83" s="43"/>
      <c r="E83" s="46" t="s">
        <v>46</v>
      </c>
      <c r="F83" s="43"/>
      <c r="G83" s="43"/>
      <c r="H83" s="43"/>
      <c r="I83" s="43"/>
      <c r="J83" s="44"/>
    </row>
    <row r="84" ht="45">
      <c r="A84" s="35" t="s">
        <v>44</v>
      </c>
      <c r="B84" s="35">
        <v>10</v>
      </c>
      <c r="C84" s="36" t="s">
        <v>119</v>
      </c>
      <c r="D84" s="35" t="s">
        <v>46</v>
      </c>
      <c r="E84" s="37" t="s">
        <v>120</v>
      </c>
      <c r="F84" s="38" t="s">
        <v>121</v>
      </c>
      <c r="G84" s="39">
        <v>3</v>
      </c>
      <c r="H84" s="40">
        <v>0</v>
      </c>
      <c r="I84" s="40">
        <f>ROUND(G84*H84,P4)</f>
        <v>0</v>
      </c>
      <c r="J84" s="35"/>
      <c r="O84" s="41">
        <f>I84*0.21</f>
        <v>0</v>
      </c>
      <c r="P84">
        <v>3</v>
      </c>
    </row>
    <row r="85" ht="45">
      <c r="A85" s="35" t="s">
        <v>49</v>
      </c>
      <c r="B85" s="42"/>
      <c r="C85" s="43"/>
      <c r="D85" s="43"/>
      <c r="E85" s="37" t="s">
        <v>120</v>
      </c>
      <c r="F85" s="43"/>
      <c r="G85" s="43"/>
      <c r="H85" s="43"/>
      <c r="I85" s="43"/>
      <c r="J85" s="44"/>
    </row>
    <row r="86" ht="45">
      <c r="A86" s="35" t="s">
        <v>50</v>
      </c>
      <c r="B86" s="42"/>
      <c r="C86" s="43"/>
      <c r="D86" s="43"/>
      <c r="E86" s="45" t="s">
        <v>240</v>
      </c>
      <c r="F86" s="43"/>
      <c r="G86" s="43"/>
      <c r="H86" s="43"/>
      <c r="I86" s="43"/>
      <c r="J86" s="44"/>
    </row>
    <row r="87">
      <c r="A87" s="35" t="s">
        <v>52</v>
      </c>
      <c r="B87" s="42"/>
      <c r="C87" s="43"/>
      <c r="D87" s="43"/>
      <c r="E87" s="46" t="s">
        <v>46</v>
      </c>
      <c r="F87" s="43"/>
      <c r="G87" s="43"/>
      <c r="H87" s="43"/>
      <c r="I87" s="43"/>
      <c r="J87" s="44"/>
    </row>
    <row r="88" ht="45">
      <c r="A88" s="35" t="s">
        <v>44</v>
      </c>
      <c r="B88" s="35">
        <v>11</v>
      </c>
      <c r="C88" s="36" t="s">
        <v>123</v>
      </c>
      <c r="D88" s="35" t="s">
        <v>46</v>
      </c>
      <c r="E88" s="37" t="s">
        <v>124</v>
      </c>
      <c r="F88" s="38" t="s">
        <v>121</v>
      </c>
      <c r="G88" s="39">
        <v>7.2000000000000002</v>
      </c>
      <c r="H88" s="40">
        <v>0</v>
      </c>
      <c r="I88" s="40">
        <f>ROUND(G88*H88,P4)</f>
        <v>0</v>
      </c>
      <c r="J88" s="35"/>
      <c r="O88" s="41">
        <f>I88*0.21</f>
        <v>0</v>
      </c>
      <c r="P88">
        <v>3</v>
      </c>
    </row>
    <row r="89" ht="45">
      <c r="A89" s="35" t="s">
        <v>49</v>
      </c>
      <c r="B89" s="42"/>
      <c r="C89" s="43"/>
      <c r="D89" s="43"/>
      <c r="E89" s="37" t="s">
        <v>125</v>
      </c>
      <c r="F89" s="43"/>
      <c r="G89" s="43"/>
      <c r="H89" s="43"/>
      <c r="I89" s="43"/>
      <c r="J89" s="44"/>
    </row>
    <row r="90" ht="45">
      <c r="A90" s="35" t="s">
        <v>50</v>
      </c>
      <c r="B90" s="42"/>
      <c r="C90" s="43"/>
      <c r="D90" s="43"/>
      <c r="E90" s="45" t="s">
        <v>274</v>
      </c>
      <c r="F90" s="43"/>
      <c r="G90" s="43"/>
      <c r="H90" s="43"/>
      <c r="I90" s="43"/>
      <c r="J90" s="44"/>
    </row>
    <row r="91">
      <c r="A91" s="35" t="s">
        <v>52</v>
      </c>
      <c r="B91" s="42"/>
      <c r="C91" s="43"/>
      <c r="D91" s="43"/>
      <c r="E91" s="46" t="s">
        <v>46</v>
      </c>
      <c r="F91" s="43"/>
      <c r="G91" s="43"/>
      <c r="H91" s="43"/>
      <c r="I91" s="43"/>
      <c r="J91" s="44"/>
    </row>
    <row r="92" ht="45">
      <c r="A92" s="35" t="s">
        <v>44</v>
      </c>
      <c r="B92" s="35">
        <v>12</v>
      </c>
      <c r="C92" s="36" t="s">
        <v>127</v>
      </c>
      <c r="D92" s="35" t="s">
        <v>46</v>
      </c>
      <c r="E92" s="37" t="s">
        <v>128</v>
      </c>
      <c r="F92" s="38" t="s">
        <v>121</v>
      </c>
      <c r="G92" s="39">
        <v>4.5</v>
      </c>
      <c r="H92" s="40">
        <v>0</v>
      </c>
      <c r="I92" s="40">
        <f>ROUND(G92*H92,P4)</f>
        <v>0</v>
      </c>
      <c r="J92" s="35"/>
      <c r="O92" s="41">
        <f>I92*0.21</f>
        <v>0</v>
      </c>
      <c r="P92">
        <v>3</v>
      </c>
    </row>
    <row r="93" ht="45">
      <c r="A93" s="35" t="s">
        <v>49</v>
      </c>
      <c r="B93" s="42"/>
      <c r="C93" s="43"/>
      <c r="D93" s="43"/>
      <c r="E93" s="37" t="s">
        <v>129</v>
      </c>
      <c r="F93" s="43"/>
      <c r="G93" s="43"/>
      <c r="H93" s="43"/>
      <c r="I93" s="43"/>
      <c r="J93" s="44"/>
    </row>
    <row r="94" ht="45">
      <c r="A94" s="35" t="s">
        <v>50</v>
      </c>
      <c r="B94" s="42"/>
      <c r="C94" s="43"/>
      <c r="D94" s="43"/>
      <c r="E94" s="45" t="s">
        <v>242</v>
      </c>
      <c r="F94" s="43"/>
      <c r="G94" s="43"/>
      <c r="H94" s="43"/>
      <c r="I94" s="43"/>
      <c r="J94" s="44"/>
    </row>
    <row r="95">
      <c r="A95" s="35" t="s">
        <v>52</v>
      </c>
      <c r="B95" s="42"/>
      <c r="C95" s="43"/>
      <c r="D95" s="43"/>
      <c r="E95" s="46" t="s">
        <v>46</v>
      </c>
      <c r="F95" s="43"/>
      <c r="G95" s="43"/>
      <c r="H95" s="43"/>
      <c r="I95" s="43"/>
      <c r="J95" s="44"/>
    </row>
    <row r="96" ht="45">
      <c r="A96" s="35" t="s">
        <v>44</v>
      </c>
      <c r="B96" s="35">
        <v>13</v>
      </c>
      <c r="C96" s="36" t="s">
        <v>131</v>
      </c>
      <c r="D96" s="35" t="s">
        <v>46</v>
      </c>
      <c r="E96" s="37" t="s">
        <v>132</v>
      </c>
      <c r="F96" s="38" t="s">
        <v>48</v>
      </c>
      <c r="G96" s="39">
        <v>156</v>
      </c>
      <c r="H96" s="40">
        <v>0</v>
      </c>
      <c r="I96" s="40">
        <f>ROUND(G96*H96,P4)</f>
        <v>0</v>
      </c>
      <c r="J96" s="35"/>
      <c r="O96" s="41">
        <f>I96*0.21</f>
        <v>0</v>
      </c>
      <c r="P96">
        <v>3</v>
      </c>
    </row>
    <row r="97" ht="60">
      <c r="A97" s="35" t="s">
        <v>49</v>
      </c>
      <c r="B97" s="42"/>
      <c r="C97" s="43"/>
      <c r="D97" s="43"/>
      <c r="E97" s="37" t="s">
        <v>133</v>
      </c>
      <c r="F97" s="43"/>
      <c r="G97" s="43"/>
      <c r="H97" s="43"/>
      <c r="I97" s="43"/>
      <c r="J97" s="44"/>
    </row>
    <row r="98" ht="45">
      <c r="A98" s="35" t="s">
        <v>50</v>
      </c>
      <c r="B98" s="42"/>
      <c r="C98" s="43"/>
      <c r="D98" s="43"/>
      <c r="E98" s="45" t="s">
        <v>275</v>
      </c>
      <c r="F98" s="43"/>
      <c r="G98" s="43"/>
      <c r="H98" s="43"/>
      <c r="I98" s="43"/>
      <c r="J98" s="44"/>
    </row>
    <row r="99">
      <c r="A99" s="35" t="s">
        <v>52</v>
      </c>
      <c r="B99" s="42"/>
      <c r="C99" s="43"/>
      <c r="D99" s="43"/>
      <c r="E99" s="46" t="s">
        <v>46</v>
      </c>
      <c r="F99" s="43"/>
      <c r="G99" s="43"/>
      <c r="H99" s="43"/>
      <c r="I99" s="43"/>
      <c r="J99" s="44"/>
    </row>
    <row r="100" ht="30">
      <c r="A100" s="35" t="s">
        <v>44</v>
      </c>
      <c r="B100" s="35">
        <v>14</v>
      </c>
      <c r="C100" s="36" t="s">
        <v>135</v>
      </c>
      <c r="D100" s="35" t="s">
        <v>46</v>
      </c>
      <c r="E100" s="37" t="s">
        <v>136</v>
      </c>
      <c r="F100" s="38" t="s">
        <v>121</v>
      </c>
      <c r="G100" s="39">
        <v>7.2000000000000002</v>
      </c>
      <c r="H100" s="40">
        <v>0</v>
      </c>
      <c r="I100" s="40">
        <f>ROUND(G100*H100,P4)</f>
        <v>0</v>
      </c>
      <c r="J100" s="35"/>
      <c r="O100" s="41">
        <f>I100*0.21</f>
        <v>0</v>
      </c>
      <c r="P100">
        <v>3</v>
      </c>
    </row>
    <row r="101" ht="30">
      <c r="A101" s="35" t="s">
        <v>49</v>
      </c>
      <c r="B101" s="42"/>
      <c r="C101" s="43"/>
      <c r="D101" s="43"/>
      <c r="E101" s="37" t="s">
        <v>136</v>
      </c>
      <c r="F101" s="43"/>
      <c r="G101" s="43"/>
      <c r="H101" s="43"/>
      <c r="I101" s="43"/>
      <c r="J101" s="44"/>
    </row>
    <row r="102" ht="30">
      <c r="A102" s="35" t="s">
        <v>50</v>
      </c>
      <c r="B102" s="42"/>
      <c r="C102" s="43"/>
      <c r="D102" s="43"/>
      <c r="E102" s="45" t="s">
        <v>276</v>
      </c>
      <c r="F102" s="43"/>
      <c r="G102" s="43"/>
      <c r="H102" s="43"/>
      <c r="I102" s="43"/>
      <c r="J102" s="44"/>
    </row>
    <row r="103">
      <c r="A103" s="35" t="s">
        <v>52</v>
      </c>
      <c r="B103" s="42"/>
      <c r="C103" s="43"/>
      <c r="D103" s="43"/>
      <c r="E103" s="46" t="s">
        <v>46</v>
      </c>
      <c r="F103" s="43"/>
      <c r="G103" s="43"/>
      <c r="H103" s="43"/>
      <c r="I103" s="43"/>
      <c r="J103" s="44"/>
    </row>
    <row r="104" ht="45">
      <c r="A104" s="35" t="s">
        <v>44</v>
      </c>
      <c r="B104" s="35">
        <v>15</v>
      </c>
      <c r="C104" s="36" t="s">
        <v>142</v>
      </c>
      <c r="D104" s="35" t="s">
        <v>46</v>
      </c>
      <c r="E104" s="37" t="s">
        <v>143</v>
      </c>
      <c r="F104" s="38" t="s">
        <v>121</v>
      </c>
      <c r="G104" s="39">
        <v>4.5</v>
      </c>
      <c r="H104" s="40">
        <v>0</v>
      </c>
      <c r="I104" s="40">
        <f>ROUND(G104*H104,P4)</f>
        <v>0</v>
      </c>
      <c r="J104" s="35"/>
      <c r="O104" s="41">
        <f>I104*0.21</f>
        <v>0</v>
      </c>
      <c r="P104">
        <v>3</v>
      </c>
    </row>
    <row r="105" ht="45">
      <c r="A105" s="35" t="s">
        <v>49</v>
      </c>
      <c r="B105" s="42"/>
      <c r="C105" s="43"/>
      <c r="D105" s="43"/>
      <c r="E105" s="37" t="s">
        <v>144</v>
      </c>
      <c r="F105" s="43"/>
      <c r="G105" s="43"/>
      <c r="H105" s="43"/>
      <c r="I105" s="43"/>
      <c r="J105" s="44"/>
    </row>
    <row r="106" ht="45">
      <c r="A106" s="35" t="s">
        <v>50</v>
      </c>
      <c r="B106" s="42"/>
      <c r="C106" s="43"/>
      <c r="D106" s="43"/>
      <c r="E106" s="45" t="s">
        <v>245</v>
      </c>
      <c r="F106" s="43"/>
      <c r="G106" s="43"/>
      <c r="H106" s="43"/>
      <c r="I106" s="43"/>
      <c r="J106" s="44"/>
    </row>
    <row r="107">
      <c r="A107" s="35" t="s">
        <v>52</v>
      </c>
      <c r="B107" s="42"/>
      <c r="C107" s="43"/>
      <c r="D107" s="43"/>
      <c r="E107" s="46" t="s">
        <v>46</v>
      </c>
      <c r="F107" s="43"/>
      <c r="G107" s="43"/>
      <c r="H107" s="43"/>
      <c r="I107" s="43"/>
      <c r="J107" s="44"/>
    </row>
    <row r="108" ht="45">
      <c r="A108" s="35" t="s">
        <v>44</v>
      </c>
      <c r="B108" s="35">
        <v>16</v>
      </c>
      <c r="C108" s="36" t="s">
        <v>146</v>
      </c>
      <c r="D108" s="35" t="s">
        <v>46</v>
      </c>
      <c r="E108" s="37" t="s">
        <v>147</v>
      </c>
      <c r="F108" s="38" t="s">
        <v>121</v>
      </c>
      <c r="G108" s="39">
        <v>7.2000000000000002</v>
      </c>
      <c r="H108" s="40">
        <v>0</v>
      </c>
      <c r="I108" s="40">
        <f>ROUND(G108*H108,P4)</f>
        <v>0</v>
      </c>
      <c r="J108" s="35"/>
      <c r="O108" s="41">
        <f>I108*0.21</f>
        <v>0</v>
      </c>
      <c r="P108">
        <v>3</v>
      </c>
    </row>
    <row r="109" ht="45">
      <c r="A109" s="35" t="s">
        <v>49</v>
      </c>
      <c r="B109" s="42"/>
      <c r="C109" s="43"/>
      <c r="D109" s="43"/>
      <c r="E109" s="37" t="s">
        <v>148</v>
      </c>
      <c r="F109" s="43"/>
      <c r="G109" s="43"/>
      <c r="H109" s="43"/>
      <c r="I109" s="43"/>
      <c r="J109" s="44"/>
    </row>
    <row r="110" ht="45">
      <c r="A110" s="35" t="s">
        <v>50</v>
      </c>
      <c r="B110" s="42"/>
      <c r="C110" s="43"/>
      <c r="D110" s="43"/>
      <c r="E110" s="45" t="s">
        <v>277</v>
      </c>
      <c r="F110" s="43"/>
      <c r="G110" s="43"/>
      <c r="H110" s="43"/>
      <c r="I110" s="43"/>
      <c r="J110" s="44"/>
    </row>
    <row r="111">
      <c r="A111" s="35" t="s">
        <v>52</v>
      </c>
      <c r="B111" s="42"/>
      <c r="C111" s="43"/>
      <c r="D111" s="43"/>
      <c r="E111" s="46" t="s">
        <v>46</v>
      </c>
      <c r="F111" s="43"/>
      <c r="G111" s="43"/>
      <c r="H111" s="43"/>
      <c r="I111" s="43"/>
      <c r="J111" s="44"/>
    </row>
    <row r="112" ht="45">
      <c r="A112" s="35" t="s">
        <v>44</v>
      </c>
      <c r="B112" s="35">
        <v>17</v>
      </c>
      <c r="C112" s="36" t="s">
        <v>150</v>
      </c>
      <c r="D112" s="35" t="s">
        <v>46</v>
      </c>
      <c r="E112" s="37" t="s">
        <v>151</v>
      </c>
      <c r="F112" s="38" t="s">
        <v>48</v>
      </c>
      <c r="G112" s="39">
        <v>156</v>
      </c>
      <c r="H112" s="40">
        <v>0</v>
      </c>
      <c r="I112" s="40">
        <f>ROUND(G112*H112,P4)</f>
        <v>0</v>
      </c>
      <c r="J112" s="35"/>
      <c r="O112" s="41">
        <f>I112*0.21</f>
        <v>0</v>
      </c>
      <c r="P112">
        <v>3</v>
      </c>
    </row>
    <row r="113" ht="60">
      <c r="A113" s="35" t="s">
        <v>49</v>
      </c>
      <c r="B113" s="42"/>
      <c r="C113" s="43"/>
      <c r="D113" s="43"/>
      <c r="E113" s="37" t="s">
        <v>152</v>
      </c>
      <c r="F113" s="43"/>
      <c r="G113" s="43"/>
      <c r="H113" s="43"/>
      <c r="I113" s="43"/>
      <c r="J113" s="44"/>
    </row>
    <row r="114" ht="45">
      <c r="A114" s="35" t="s">
        <v>50</v>
      </c>
      <c r="B114" s="42"/>
      <c r="C114" s="43"/>
      <c r="D114" s="43"/>
      <c r="E114" s="45" t="s">
        <v>278</v>
      </c>
      <c r="F114" s="43"/>
      <c r="G114" s="43"/>
      <c r="H114" s="43"/>
      <c r="I114" s="43"/>
      <c r="J114" s="44"/>
    </row>
    <row r="115">
      <c r="A115" s="35" t="s">
        <v>52</v>
      </c>
      <c r="B115" s="42"/>
      <c r="C115" s="43"/>
      <c r="D115" s="43"/>
      <c r="E115" s="46" t="s">
        <v>46</v>
      </c>
      <c r="F115" s="43"/>
      <c r="G115" s="43"/>
      <c r="H115" s="43"/>
      <c r="I115" s="43"/>
      <c r="J115" s="44"/>
    </row>
    <row r="116" ht="30">
      <c r="A116" s="35" t="s">
        <v>44</v>
      </c>
      <c r="B116" s="35">
        <v>18</v>
      </c>
      <c r="C116" s="36" t="s">
        <v>153</v>
      </c>
      <c r="D116" s="35" t="s">
        <v>46</v>
      </c>
      <c r="E116" s="37" t="s">
        <v>154</v>
      </c>
      <c r="F116" s="38" t="s">
        <v>110</v>
      </c>
      <c r="G116" s="39">
        <v>2247</v>
      </c>
      <c r="H116" s="40">
        <v>0</v>
      </c>
      <c r="I116" s="40">
        <f>ROUND(G116*H116,P4)</f>
        <v>0</v>
      </c>
      <c r="J116" s="35"/>
      <c r="O116" s="41">
        <f>I116*0.21</f>
        <v>0</v>
      </c>
      <c r="P116">
        <v>3</v>
      </c>
    </row>
    <row r="117" ht="30">
      <c r="A117" s="35" t="s">
        <v>49</v>
      </c>
      <c r="B117" s="42"/>
      <c r="C117" s="43"/>
      <c r="D117" s="43"/>
      <c r="E117" s="37" t="s">
        <v>154</v>
      </c>
      <c r="F117" s="43"/>
      <c r="G117" s="43"/>
      <c r="H117" s="43"/>
      <c r="I117" s="43"/>
      <c r="J117" s="44"/>
    </row>
    <row r="118" ht="45">
      <c r="A118" s="35" t="s">
        <v>50</v>
      </c>
      <c r="B118" s="42"/>
      <c r="C118" s="43"/>
      <c r="D118" s="43"/>
      <c r="E118" s="45" t="s">
        <v>279</v>
      </c>
      <c r="F118" s="43"/>
      <c r="G118" s="43"/>
      <c r="H118" s="43"/>
      <c r="I118" s="43"/>
      <c r="J118" s="44"/>
    </row>
    <row r="119">
      <c r="A119" s="35" t="s">
        <v>52</v>
      </c>
      <c r="B119" s="42"/>
      <c r="C119" s="43"/>
      <c r="D119" s="43"/>
      <c r="E119" s="46" t="s">
        <v>46</v>
      </c>
      <c r="F119" s="43"/>
      <c r="G119" s="43"/>
      <c r="H119" s="43"/>
      <c r="I119" s="43"/>
      <c r="J119" s="44"/>
    </row>
    <row r="120" ht="45">
      <c r="A120" s="35" t="s">
        <v>44</v>
      </c>
      <c r="B120" s="35">
        <v>19</v>
      </c>
      <c r="C120" s="36" t="s">
        <v>156</v>
      </c>
      <c r="D120" s="35" t="s">
        <v>46</v>
      </c>
      <c r="E120" s="37" t="s">
        <v>157</v>
      </c>
      <c r="F120" s="38" t="s">
        <v>48</v>
      </c>
      <c r="G120" s="39">
        <v>32</v>
      </c>
      <c r="H120" s="40">
        <v>0</v>
      </c>
      <c r="I120" s="40">
        <f>ROUND(G120*H120,P4)</f>
        <v>0</v>
      </c>
      <c r="J120" s="35"/>
      <c r="O120" s="41">
        <f>I120*0.21</f>
        <v>0</v>
      </c>
      <c r="P120">
        <v>3</v>
      </c>
    </row>
    <row r="121" ht="45">
      <c r="A121" s="35" t="s">
        <v>49</v>
      </c>
      <c r="B121" s="42"/>
      <c r="C121" s="43"/>
      <c r="D121" s="43"/>
      <c r="E121" s="37" t="s">
        <v>158</v>
      </c>
      <c r="F121" s="43"/>
      <c r="G121" s="43"/>
      <c r="H121" s="43"/>
      <c r="I121" s="43"/>
      <c r="J121" s="44"/>
    </row>
    <row r="122" ht="45">
      <c r="A122" s="35" t="s">
        <v>50</v>
      </c>
      <c r="B122" s="42"/>
      <c r="C122" s="43"/>
      <c r="D122" s="43"/>
      <c r="E122" s="45" t="s">
        <v>280</v>
      </c>
      <c r="F122" s="43"/>
      <c r="G122" s="43"/>
      <c r="H122" s="43"/>
      <c r="I122" s="43"/>
      <c r="J122" s="44"/>
    </row>
    <row r="123">
      <c r="A123" s="35" t="s">
        <v>52</v>
      </c>
      <c r="B123" s="42"/>
      <c r="C123" s="43"/>
      <c r="D123" s="43"/>
      <c r="E123" s="46" t="s">
        <v>46</v>
      </c>
      <c r="F123" s="43"/>
      <c r="G123" s="43"/>
      <c r="H123" s="43"/>
      <c r="I123" s="43"/>
      <c r="J123" s="44"/>
    </row>
    <row r="124" ht="45">
      <c r="A124" s="35" t="s">
        <v>44</v>
      </c>
      <c r="B124" s="35">
        <v>20</v>
      </c>
      <c r="C124" s="36" t="s">
        <v>160</v>
      </c>
      <c r="D124" s="35" t="s">
        <v>46</v>
      </c>
      <c r="E124" s="37" t="s">
        <v>161</v>
      </c>
      <c r="F124" s="38" t="s">
        <v>61</v>
      </c>
      <c r="G124" s="39">
        <v>2</v>
      </c>
      <c r="H124" s="40">
        <v>0</v>
      </c>
      <c r="I124" s="40">
        <f>ROUND(G124*H124,P4)</f>
        <v>0</v>
      </c>
      <c r="J124" s="35"/>
      <c r="O124" s="41">
        <f>I124*0.21</f>
        <v>0</v>
      </c>
      <c r="P124">
        <v>3</v>
      </c>
    </row>
    <row r="125" ht="45">
      <c r="A125" s="35" t="s">
        <v>49</v>
      </c>
      <c r="B125" s="42"/>
      <c r="C125" s="43"/>
      <c r="D125" s="43"/>
      <c r="E125" s="37" t="s">
        <v>161</v>
      </c>
      <c r="F125" s="43"/>
      <c r="G125" s="43"/>
      <c r="H125" s="43"/>
      <c r="I125" s="43"/>
      <c r="J125" s="44"/>
    </row>
    <row r="126" ht="45">
      <c r="A126" s="35" t="s">
        <v>50</v>
      </c>
      <c r="B126" s="42"/>
      <c r="C126" s="43"/>
      <c r="D126" s="43"/>
      <c r="E126" s="45" t="s">
        <v>281</v>
      </c>
      <c r="F126" s="43"/>
      <c r="G126" s="43"/>
      <c r="H126" s="43"/>
      <c r="I126" s="43"/>
      <c r="J126" s="44"/>
    </row>
    <row r="127">
      <c r="A127" s="35" t="s">
        <v>52</v>
      </c>
      <c r="B127" s="42"/>
      <c r="C127" s="43"/>
      <c r="D127" s="43"/>
      <c r="E127" s="46" t="s">
        <v>46</v>
      </c>
      <c r="F127" s="43"/>
      <c r="G127" s="43"/>
      <c r="H127" s="43"/>
      <c r="I127" s="43"/>
      <c r="J127" s="44"/>
    </row>
    <row r="128" ht="45">
      <c r="A128" s="35" t="s">
        <v>44</v>
      </c>
      <c r="B128" s="35">
        <v>21</v>
      </c>
      <c r="C128" s="36" t="s">
        <v>163</v>
      </c>
      <c r="D128" s="35" t="s">
        <v>46</v>
      </c>
      <c r="E128" s="37" t="s">
        <v>164</v>
      </c>
      <c r="F128" s="38" t="s">
        <v>61</v>
      </c>
      <c r="G128" s="39">
        <v>2</v>
      </c>
      <c r="H128" s="40">
        <v>0</v>
      </c>
      <c r="I128" s="40">
        <f>ROUND(G128*H128,P4)</f>
        <v>0</v>
      </c>
      <c r="J128" s="35"/>
      <c r="O128" s="41">
        <f>I128*0.21</f>
        <v>0</v>
      </c>
      <c r="P128">
        <v>3</v>
      </c>
    </row>
    <row r="129" ht="45">
      <c r="A129" s="35" t="s">
        <v>49</v>
      </c>
      <c r="B129" s="42"/>
      <c r="C129" s="43"/>
      <c r="D129" s="43"/>
      <c r="E129" s="37" t="s">
        <v>164</v>
      </c>
      <c r="F129" s="43"/>
      <c r="G129" s="43"/>
      <c r="H129" s="43"/>
      <c r="I129" s="43"/>
      <c r="J129" s="44"/>
    </row>
    <row r="130" ht="45">
      <c r="A130" s="35" t="s">
        <v>50</v>
      </c>
      <c r="B130" s="42"/>
      <c r="C130" s="43"/>
      <c r="D130" s="43"/>
      <c r="E130" s="45" t="s">
        <v>281</v>
      </c>
      <c r="F130" s="43"/>
      <c r="G130" s="43"/>
      <c r="H130" s="43"/>
      <c r="I130" s="43"/>
      <c r="J130" s="44"/>
    </row>
    <row r="131">
      <c r="A131" s="35" t="s">
        <v>52</v>
      </c>
      <c r="B131" s="42"/>
      <c r="C131" s="43"/>
      <c r="D131" s="43"/>
      <c r="E131" s="46" t="s">
        <v>46</v>
      </c>
      <c r="F131" s="43"/>
      <c r="G131" s="43"/>
      <c r="H131" s="43"/>
      <c r="I131" s="43"/>
      <c r="J131" s="44"/>
    </row>
    <row r="132" ht="30">
      <c r="A132" s="35" t="s">
        <v>44</v>
      </c>
      <c r="B132" s="35">
        <v>22</v>
      </c>
      <c r="C132" s="36" t="s">
        <v>168</v>
      </c>
      <c r="D132" s="35" t="s">
        <v>46</v>
      </c>
      <c r="E132" s="37" t="s">
        <v>169</v>
      </c>
      <c r="F132" s="38" t="s">
        <v>48</v>
      </c>
      <c r="G132" s="39">
        <v>2247</v>
      </c>
      <c r="H132" s="40">
        <v>0</v>
      </c>
      <c r="I132" s="40">
        <f>ROUND(G132*H132,P4)</f>
        <v>0</v>
      </c>
      <c r="J132" s="35"/>
      <c r="O132" s="41">
        <f>I132*0.21</f>
        <v>0</v>
      </c>
      <c r="P132">
        <v>3</v>
      </c>
    </row>
    <row r="133" ht="30">
      <c r="A133" s="35" t="s">
        <v>49</v>
      </c>
      <c r="B133" s="42"/>
      <c r="C133" s="43"/>
      <c r="D133" s="43"/>
      <c r="E133" s="37" t="s">
        <v>169</v>
      </c>
      <c r="F133" s="43"/>
      <c r="G133" s="43"/>
      <c r="H133" s="43"/>
      <c r="I133" s="43"/>
      <c r="J133" s="44"/>
    </row>
    <row r="134" ht="45">
      <c r="A134" s="35" t="s">
        <v>50</v>
      </c>
      <c r="B134" s="42"/>
      <c r="C134" s="43"/>
      <c r="D134" s="43"/>
      <c r="E134" s="45" t="s">
        <v>282</v>
      </c>
      <c r="F134" s="43"/>
      <c r="G134" s="43"/>
      <c r="H134" s="43"/>
      <c r="I134" s="43"/>
      <c r="J134" s="44"/>
    </row>
    <row r="135">
      <c r="A135" s="35" t="s">
        <v>52</v>
      </c>
      <c r="B135" s="42"/>
      <c r="C135" s="43"/>
      <c r="D135" s="43"/>
      <c r="E135" s="46" t="s">
        <v>46</v>
      </c>
      <c r="F135" s="43"/>
      <c r="G135" s="43"/>
      <c r="H135" s="43"/>
      <c r="I135" s="43"/>
      <c r="J135" s="44"/>
    </row>
    <row r="136" ht="30">
      <c r="A136" s="35" t="s">
        <v>44</v>
      </c>
      <c r="B136" s="35">
        <v>23</v>
      </c>
      <c r="C136" s="36" t="s">
        <v>171</v>
      </c>
      <c r="D136" s="35" t="s">
        <v>46</v>
      </c>
      <c r="E136" s="37" t="s">
        <v>172</v>
      </c>
      <c r="F136" s="38" t="s">
        <v>48</v>
      </c>
      <c r="G136" s="39">
        <v>91</v>
      </c>
      <c r="H136" s="40">
        <v>0</v>
      </c>
      <c r="I136" s="40">
        <f>ROUND(G136*H136,P4)</f>
        <v>0</v>
      </c>
      <c r="J136" s="35"/>
      <c r="O136" s="41">
        <f>I136*0.21</f>
        <v>0</v>
      </c>
      <c r="P136">
        <v>3</v>
      </c>
    </row>
    <row r="137" ht="30">
      <c r="A137" s="35" t="s">
        <v>49</v>
      </c>
      <c r="B137" s="42"/>
      <c r="C137" s="43"/>
      <c r="D137" s="43"/>
      <c r="E137" s="37" t="s">
        <v>172</v>
      </c>
      <c r="F137" s="43"/>
      <c r="G137" s="43"/>
      <c r="H137" s="43"/>
      <c r="I137" s="43"/>
      <c r="J137" s="44"/>
    </row>
    <row r="138" ht="45">
      <c r="A138" s="35" t="s">
        <v>50</v>
      </c>
      <c r="B138" s="42"/>
      <c r="C138" s="43"/>
      <c r="D138" s="43"/>
      <c r="E138" s="45" t="s">
        <v>283</v>
      </c>
      <c r="F138" s="43"/>
      <c r="G138" s="43"/>
      <c r="H138" s="43"/>
      <c r="I138" s="43"/>
      <c r="J138" s="44"/>
    </row>
    <row r="139">
      <c r="A139" s="35" t="s">
        <v>52</v>
      </c>
      <c r="B139" s="42"/>
      <c r="C139" s="43"/>
      <c r="D139" s="43"/>
      <c r="E139" s="46" t="s">
        <v>46</v>
      </c>
      <c r="F139" s="43"/>
      <c r="G139" s="43"/>
      <c r="H139" s="43"/>
      <c r="I139" s="43"/>
      <c r="J139" s="44"/>
    </row>
    <row r="140" ht="45">
      <c r="A140" s="35" t="s">
        <v>44</v>
      </c>
      <c r="B140" s="35">
        <v>24</v>
      </c>
      <c r="C140" s="36" t="s">
        <v>174</v>
      </c>
      <c r="D140" s="35" t="s">
        <v>46</v>
      </c>
      <c r="E140" s="37" t="s">
        <v>175</v>
      </c>
      <c r="F140" s="38" t="s">
        <v>61</v>
      </c>
      <c r="G140" s="39">
        <v>3</v>
      </c>
      <c r="H140" s="40">
        <v>0</v>
      </c>
      <c r="I140" s="40">
        <f>ROUND(G140*H140,P4)</f>
        <v>0</v>
      </c>
      <c r="J140" s="35"/>
      <c r="O140" s="41">
        <f>I140*0.21</f>
        <v>0</v>
      </c>
      <c r="P140">
        <v>3</v>
      </c>
    </row>
    <row r="141" ht="45">
      <c r="A141" s="35" t="s">
        <v>49</v>
      </c>
      <c r="B141" s="42"/>
      <c r="C141" s="43"/>
      <c r="D141" s="43"/>
      <c r="E141" s="37" t="s">
        <v>175</v>
      </c>
      <c r="F141" s="43"/>
      <c r="G141" s="43"/>
      <c r="H141" s="43"/>
      <c r="I141" s="43"/>
      <c r="J141" s="44"/>
    </row>
    <row r="142" ht="45">
      <c r="A142" s="35" t="s">
        <v>50</v>
      </c>
      <c r="B142" s="42"/>
      <c r="C142" s="43"/>
      <c r="D142" s="43"/>
      <c r="E142" s="45" t="s">
        <v>253</v>
      </c>
      <c r="F142" s="43"/>
      <c r="G142" s="43"/>
      <c r="H142" s="43"/>
      <c r="I142" s="43"/>
      <c r="J142" s="44"/>
    </row>
    <row r="143">
      <c r="A143" s="35" t="s">
        <v>52</v>
      </c>
      <c r="B143" s="42"/>
      <c r="C143" s="43"/>
      <c r="D143" s="43"/>
      <c r="E143" s="46" t="s">
        <v>46</v>
      </c>
      <c r="F143" s="43"/>
      <c r="G143" s="43"/>
      <c r="H143" s="43"/>
      <c r="I143" s="43"/>
      <c r="J143" s="44"/>
    </row>
    <row r="144" ht="30">
      <c r="A144" s="35" t="s">
        <v>44</v>
      </c>
      <c r="B144" s="35">
        <v>25</v>
      </c>
      <c r="C144" s="36" t="s">
        <v>177</v>
      </c>
      <c r="D144" s="35" t="s">
        <v>46</v>
      </c>
      <c r="E144" s="37" t="s">
        <v>178</v>
      </c>
      <c r="F144" s="38" t="s">
        <v>61</v>
      </c>
      <c r="G144" s="39">
        <v>3</v>
      </c>
      <c r="H144" s="40">
        <v>0</v>
      </c>
      <c r="I144" s="40">
        <f>ROUND(G144*H144,P4)</f>
        <v>0</v>
      </c>
      <c r="J144" s="35"/>
      <c r="O144" s="41">
        <f>I144*0.21</f>
        <v>0</v>
      </c>
      <c r="P144">
        <v>3</v>
      </c>
    </row>
    <row r="145" ht="30">
      <c r="A145" s="35" t="s">
        <v>49</v>
      </c>
      <c r="B145" s="42"/>
      <c r="C145" s="43"/>
      <c r="D145" s="43"/>
      <c r="E145" s="37" t="s">
        <v>178</v>
      </c>
      <c r="F145" s="43"/>
      <c r="G145" s="43"/>
      <c r="H145" s="43"/>
      <c r="I145" s="43"/>
      <c r="J145" s="44"/>
    </row>
    <row r="146">
      <c r="A146" s="35" t="s">
        <v>50</v>
      </c>
      <c r="B146" s="42"/>
      <c r="C146" s="43"/>
      <c r="D146" s="43"/>
      <c r="E146" s="45" t="s">
        <v>254</v>
      </c>
      <c r="F146" s="43"/>
      <c r="G146" s="43"/>
      <c r="H146" s="43"/>
      <c r="I146" s="43"/>
      <c r="J146" s="44"/>
    </row>
    <row r="147">
      <c r="A147" s="35" t="s">
        <v>52</v>
      </c>
      <c r="B147" s="42"/>
      <c r="C147" s="43"/>
      <c r="D147" s="43"/>
      <c r="E147" s="46" t="s">
        <v>46</v>
      </c>
      <c r="F147" s="43"/>
      <c r="G147" s="43"/>
      <c r="H147" s="43"/>
      <c r="I147" s="43"/>
      <c r="J147" s="44"/>
    </row>
    <row r="148">
      <c r="A148" s="35" t="s">
        <v>44</v>
      </c>
      <c r="B148" s="35">
        <v>26</v>
      </c>
      <c r="C148" s="36" t="s">
        <v>204</v>
      </c>
      <c r="D148" s="35" t="s">
        <v>46</v>
      </c>
      <c r="E148" s="37" t="s">
        <v>205</v>
      </c>
      <c r="F148" s="38" t="s">
        <v>48</v>
      </c>
      <c r="G148" s="39">
        <v>143</v>
      </c>
      <c r="H148" s="40">
        <v>0</v>
      </c>
      <c r="I148" s="40">
        <f>ROUND(G148*H148,P4)</f>
        <v>0</v>
      </c>
      <c r="J148" s="35"/>
      <c r="O148" s="41">
        <f>I148*0.21</f>
        <v>0</v>
      </c>
      <c r="P148">
        <v>3</v>
      </c>
    </row>
    <row r="149">
      <c r="A149" s="35" t="s">
        <v>49</v>
      </c>
      <c r="B149" s="42"/>
      <c r="C149" s="43"/>
      <c r="D149" s="43"/>
      <c r="E149" s="37" t="s">
        <v>205</v>
      </c>
      <c r="F149" s="43"/>
      <c r="G149" s="43"/>
      <c r="H149" s="43"/>
      <c r="I149" s="43"/>
      <c r="J149" s="44"/>
    </row>
    <row r="150" ht="45">
      <c r="A150" s="35" t="s">
        <v>50</v>
      </c>
      <c r="B150" s="42"/>
      <c r="C150" s="43"/>
      <c r="D150" s="43"/>
      <c r="E150" s="45" t="s">
        <v>284</v>
      </c>
      <c r="F150" s="43"/>
      <c r="G150" s="43"/>
      <c r="H150" s="43"/>
      <c r="I150" s="43"/>
      <c r="J150" s="44"/>
    </row>
    <row r="151">
      <c r="A151" s="35" t="s">
        <v>52</v>
      </c>
      <c r="B151" s="42"/>
      <c r="C151" s="43"/>
      <c r="D151" s="43"/>
      <c r="E151" s="46" t="s">
        <v>46</v>
      </c>
      <c r="F151" s="43"/>
      <c r="G151" s="43"/>
      <c r="H151" s="43"/>
      <c r="I151" s="43"/>
      <c r="J151" s="44"/>
    </row>
    <row r="152">
      <c r="A152" s="35" t="s">
        <v>44</v>
      </c>
      <c r="B152" s="35">
        <v>27</v>
      </c>
      <c r="C152" s="36" t="s">
        <v>207</v>
      </c>
      <c r="D152" s="35" t="s">
        <v>46</v>
      </c>
      <c r="E152" s="37" t="s">
        <v>208</v>
      </c>
      <c r="F152" s="38" t="s">
        <v>46</v>
      </c>
      <c r="G152" s="39">
        <v>9</v>
      </c>
      <c r="H152" s="40">
        <v>0</v>
      </c>
      <c r="I152" s="40">
        <f>ROUND(G152*H152,P4)</f>
        <v>0</v>
      </c>
      <c r="J152" s="35"/>
      <c r="O152" s="41">
        <f>I152*0.21</f>
        <v>0</v>
      </c>
      <c r="P152">
        <v>3</v>
      </c>
    </row>
    <row r="153">
      <c r="A153" s="35" t="s">
        <v>49</v>
      </c>
      <c r="B153" s="42"/>
      <c r="C153" s="43"/>
      <c r="D153" s="43"/>
      <c r="E153" s="37" t="s">
        <v>208</v>
      </c>
      <c r="F153" s="43"/>
      <c r="G153" s="43"/>
      <c r="H153" s="43"/>
      <c r="I153" s="43"/>
      <c r="J153" s="44"/>
    </row>
    <row r="154" ht="45">
      <c r="A154" s="35" t="s">
        <v>50</v>
      </c>
      <c r="B154" s="42"/>
      <c r="C154" s="43"/>
      <c r="D154" s="43"/>
      <c r="E154" s="45" t="s">
        <v>285</v>
      </c>
      <c r="F154" s="43"/>
      <c r="G154" s="43"/>
      <c r="H154" s="43"/>
      <c r="I154" s="43"/>
      <c r="J154" s="44"/>
    </row>
    <row r="155">
      <c r="A155" s="35" t="s">
        <v>52</v>
      </c>
      <c r="B155" s="47"/>
      <c r="C155" s="48"/>
      <c r="D155" s="48"/>
      <c r="E155" s="49" t="s">
        <v>46</v>
      </c>
      <c r="F155" s="48"/>
      <c r="G155" s="48"/>
      <c r="H155" s="48"/>
      <c r="I155" s="48"/>
      <c r="J155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23</v>
      </c>
      <c r="F2" s="15"/>
      <c r="G2" s="15"/>
      <c r="H2" s="15"/>
      <c r="I2" s="15"/>
      <c r="J2" s="17"/>
    </row>
    <row r="3">
      <c r="A3" s="3" t="s">
        <v>24</v>
      </c>
      <c r="B3" s="18" t="s">
        <v>25</v>
      </c>
      <c r="C3" s="19" t="s">
        <v>26</v>
      </c>
      <c r="D3" s="20"/>
      <c r="E3" s="21" t="s">
        <v>27</v>
      </c>
      <c r="F3" s="15"/>
      <c r="G3" s="15"/>
      <c r="H3" s="22" t="s">
        <v>19</v>
      </c>
      <c r="I3" s="23">
        <f>SUMIFS(I8:I150,A8:A150,"SD")</f>
        <v>0</v>
      </c>
      <c r="J3" s="17"/>
      <c r="O3">
        <v>0</v>
      </c>
      <c r="P3">
        <v>2</v>
      </c>
    </row>
    <row r="4">
      <c r="A4" s="3" t="s">
        <v>28</v>
      </c>
      <c r="B4" s="18" t="s">
        <v>29</v>
      </c>
      <c r="C4" s="19" t="s">
        <v>19</v>
      </c>
      <c r="D4" s="20"/>
      <c r="E4" s="21" t="s">
        <v>20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30</v>
      </c>
      <c r="B5" s="25" t="s">
        <v>31</v>
      </c>
      <c r="C5" s="7" t="s">
        <v>32</v>
      </c>
      <c r="D5" s="7" t="s">
        <v>33</v>
      </c>
      <c r="E5" s="7" t="s">
        <v>34</v>
      </c>
      <c r="F5" s="7" t="s">
        <v>35</v>
      </c>
      <c r="G5" s="7" t="s">
        <v>36</v>
      </c>
      <c r="H5" s="7" t="s">
        <v>37</v>
      </c>
      <c r="I5" s="7"/>
      <c r="J5" s="26" t="s">
        <v>38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39</v>
      </c>
      <c r="I6" s="7" t="s">
        <v>40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41</v>
      </c>
      <c r="B8" s="30"/>
      <c r="C8" s="31" t="s">
        <v>42</v>
      </c>
      <c r="D8" s="32"/>
      <c r="E8" s="29" t="s">
        <v>43</v>
      </c>
      <c r="F8" s="32"/>
      <c r="G8" s="32"/>
      <c r="H8" s="32"/>
      <c r="I8" s="33">
        <f>SUMIFS(I9:I150,A9:A150,"P")</f>
        <v>0</v>
      </c>
      <c r="J8" s="34"/>
    </row>
    <row r="9" ht="30">
      <c r="A9" s="35" t="s">
        <v>44</v>
      </c>
      <c r="B9" s="35">
        <v>1</v>
      </c>
      <c r="C9" s="36" t="s">
        <v>45</v>
      </c>
      <c r="D9" s="35" t="s">
        <v>46</v>
      </c>
      <c r="E9" s="37" t="s">
        <v>47</v>
      </c>
      <c r="F9" s="38" t="s">
        <v>48</v>
      </c>
      <c r="G9" s="39">
        <v>1629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30">
      <c r="A10" s="35" t="s">
        <v>49</v>
      </c>
      <c r="B10" s="42"/>
      <c r="C10" s="43"/>
      <c r="D10" s="43"/>
      <c r="E10" s="37" t="s">
        <v>47</v>
      </c>
      <c r="F10" s="43"/>
      <c r="G10" s="43"/>
      <c r="H10" s="43"/>
      <c r="I10" s="43"/>
      <c r="J10" s="44"/>
    </row>
    <row r="11" ht="45">
      <c r="A11" s="35" t="s">
        <v>50</v>
      </c>
      <c r="B11" s="42"/>
      <c r="C11" s="43"/>
      <c r="D11" s="43"/>
      <c r="E11" s="45" t="s">
        <v>286</v>
      </c>
      <c r="F11" s="43"/>
      <c r="G11" s="43"/>
      <c r="H11" s="43"/>
      <c r="I11" s="43"/>
      <c r="J11" s="44"/>
    </row>
    <row r="12">
      <c r="A12" s="35" t="s">
        <v>52</v>
      </c>
      <c r="B12" s="42"/>
      <c r="C12" s="43"/>
      <c r="D12" s="43"/>
      <c r="E12" s="46" t="s">
        <v>46</v>
      </c>
      <c r="F12" s="43"/>
      <c r="G12" s="43"/>
      <c r="H12" s="43"/>
      <c r="I12" s="43"/>
      <c r="J12" s="44"/>
    </row>
    <row r="13">
      <c r="A13" s="35" t="s">
        <v>44</v>
      </c>
      <c r="B13" s="35">
        <v>2</v>
      </c>
      <c r="C13" s="36" t="s">
        <v>53</v>
      </c>
      <c r="D13" s="35" t="s">
        <v>46</v>
      </c>
      <c r="E13" s="37" t="s">
        <v>54</v>
      </c>
      <c r="F13" s="38" t="s">
        <v>48</v>
      </c>
      <c r="G13" s="39">
        <v>30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49</v>
      </c>
      <c r="B14" s="42"/>
      <c r="C14" s="43"/>
      <c r="D14" s="43"/>
      <c r="E14" s="37" t="s">
        <v>54</v>
      </c>
      <c r="F14" s="43"/>
      <c r="G14" s="43"/>
      <c r="H14" s="43"/>
      <c r="I14" s="43"/>
      <c r="J14" s="44"/>
    </row>
    <row r="15" ht="30">
      <c r="A15" s="35" t="s">
        <v>50</v>
      </c>
      <c r="B15" s="42"/>
      <c r="C15" s="43"/>
      <c r="D15" s="43"/>
      <c r="E15" s="45" t="s">
        <v>287</v>
      </c>
      <c r="F15" s="43"/>
      <c r="G15" s="43"/>
      <c r="H15" s="43"/>
      <c r="I15" s="43"/>
      <c r="J15" s="44"/>
    </row>
    <row r="16">
      <c r="A16" s="35" t="s">
        <v>52</v>
      </c>
      <c r="B16" s="42"/>
      <c r="C16" s="43"/>
      <c r="D16" s="43"/>
      <c r="E16" s="46" t="s">
        <v>46</v>
      </c>
      <c r="F16" s="43"/>
      <c r="G16" s="43"/>
      <c r="H16" s="43"/>
      <c r="I16" s="43"/>
      <c r="J16" s="44"/>
    </row>
    <row r="17" ht="30">
      <c r="A17" s="35" t="s">
        <v>44</v>
      </c>
      <c r="B17" s="35">
        <v>3</v>
      </c>
      <c r="C17" s="36" t="s">
        <v>56</v>
      </c>
      <c r="D17" s="35" t="s">
        <v>46</v>
      </c>
      <c r="E17" s="37" t="s">
        <v>57</v>
      </c>
      <c r="F17" s="38" t="s">
        <v>48</v>
      </c>
      <c r="G17" s="39">
        <v>120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 ht="30">
      <c r="A18" s="35" t="s">
        <v>49</v>
      </c>
      <c r="B18" s="42"/>
      <c r="C18" s="43"/>
      <c r="D18" s="43"/>
      <c r="E18" s="37" t="s">
        <v>57</v>
      </c>
      <c r="F18" s="43"/>
      <c r="G18" s="43"/>
      <c r="H18" s="43"/>
      <c r="I18" s="43"/>
      <c r="J18" s="44"/>
    </row>
    <row r="19" ht="60">
      <c r="A19" s="35" t="s">
        <v>50</v>
      </c>
      <c r="B19" s="42"/>
      <c r="C19" s="43"/>
      <c r="D19" s="43"/>
      <c r="E19" s="45" t="s">
        <v>288</v>
      </c>
      <c r="F19" s="43"/>
      <c r="G19" s="43"/>
      <c r="H19" s="43"/>
      <c r="I19" s="43"/>
      <c r="J19" s="44"/>
    </row>
    <row r="20">
      <c r="A20" s="35" t="s">
        <v>52</v>
      </c>
      <c r="B20" s="42"/>
      <c r="C20" s="43"/>
      <c r="D20" s="43"/>
      <c r="E20" s="46" t="s">
        <v>46</v>
      </c>
      <c r="F20" s="43"/>
      <c r="G20" s="43"/>
      <c r="H20" s="43"/>
      <c r="I20" s="43"/>
      <c r="J20" s="44"/>
    </row>
    <row r="21">
      <c r="A21" s="35" t="s">
        <v>44</v>
      </c>
      <c r="B21" s="35">
        <v>4</v>
      </c>
      <c r="C21" s="36" t="s">
        <v>59</v>
      </c>
      <c r="D21" s="35" t="s">
        <v>46</v>
      </c>
      <c r="E21" s="37" t="s">
        <v>60</v>
      </c>
      <c r="F21" s="38" t="s">
        <v>61</v>
      </c>
      <c r="G21" s="39">
        <v>2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49</v>
      </c>
      <c r="B22" s="42"/>
      <c r="C22" s="43"/>
      <c r="D22" s="43"/>
      <c r="E22" s="37" t="s">
        <v>60</v>
      </c>
      <c r="F22" s="43"/>
      <c r="G22" s="43"/>
      <c r="H22" s="43"/>
      <c r="I22" s="43"/>
      <c r="J22" s="44"/>
    </row>
    <row r="23">
      <c r="A23" s="35" t="s">
        <v>52</v>
      </c>
      <c r="B23" s="42"/>
      <c r="C23" s="43"/>
      <c r="D23" s="43"/>
      <c r="E23" s="46" t="s">
        <v>46</v>
      </c>
      <c r="F23" s="43"/>
      <c r="G23" s="43"/>
      <c r="H23" s="43"/>
      <c r="I23" s="43"/>
      <c r="J23" s="44"/>
    </row>
    <row r="24" ht="30">
      <c r="A24" s="35" t="s">
        <v>44</v>
      </c>
      <c r="B24" s="35">
        <v>5</v>
      </c>
      <c r="C24" s="36" t="s">
        <v>63</v>
      </c>
      <c r="D24" s="35" t="s">
        <v>46</v>
      </c>
      <c r="E24" s="37" t="s">
        <v>64</v>
      </c>
      <c r="F24" s="38" t="s">
        <v>61</v>
      </c>
      <c r="G24" s="39">
        <v>5</v>
      </c>
      <c r="H24" s="40">
        <v>0</v>
      </c>
      <c r="I24" s="40">
        <f>ROUND(G24*H24,P4)</f>
        <v>0</v>
      </c>
      <c r="J24" s="35"/>
      <c r="O24" s="41">
        <f>I24*0.21</f>
        <v>0</v>
      </c>
      <c r="P24">
        <v>3</v>
      </c>
    </row>
    <row r="25" ht="30">
      <c r="A25" s="35" t="s">
        <v>49</v>
      </c>
      <c r="B25" s="42"/>
      <c r="C25" s="43"/>
      <c r="D25" s="43"/>
      <c r="E25" s="37" t="s">
        <v>64</v>
      </c>
      <c r="F25" s="43"/>
      <c r="G25" s="43"/>
      <c r="H25" s="43"/>
      <c r="I25" s="43"/>
      <c r="J25" s="44"/>
    </row>
    <row r="26" ht="75">
      <c r="A26" s="35" t="s">
        <v>50</v>
      </c>
      <c r="B26" s="42"/>
      <c r="C26" s="43"/>
      <c r="D26" s="43"/>
      <c r="E26" s="45" t="s">
        <v>289</v>
      </c>
      <c r="F26" s="43"/>
      <c r="G26" s="43"/>
      <c r="H26" s="43"/>
      <c r="I26" s="43"/>
      <c r="J26" s="44"/>
    </row>
    <row r="27">
      <c r="A27" s="35" t="s">
        <v>52</v>
      </c>
      <c r="B27" s="42"/>
      <c r="C27" s="43"/>
      <c r="D27" s="43"/>
      <c r="E27" s="46" t="s">
        <v>46</v>
      </c>
      <c r="F27" s="43"/>
      <c r="G27" s="43"/>
      <c r="H27" s="43"/>
      <c r="I27" s="43"/>
      <c r="J27" s="44"/>
    </row>
    <row r="28">
      <c r="A28" s="35" t="s">
        <v>44</v>
      </c>
      <c r="B28" s="35">
        <v>6</v>
      </c>
      <c r="C28" s="36" t="s">
        <v>66</v>
      </c>
      <c r="D28" s="35" t="s">
        <v>46</v>
      </c>
      <c r="E28" s="37" t="s">
        <v>67</v>
      </c>
      <c r="F28" s="38" t="s">
        <v>68</v>
      </c>
      <c r="G28" s="39">
        <v>3.3959999999999999</v>
      </c>
      <c r="H28" s="40">
        <v>0</v>
      </c>
      <c r="I28" s="40">
        <f>ROUND(G28*H28,P4)</f>
        <v>0</v>
      </c>
      <c r="J28" s="35"/>
      <c r="O28" s="41">
        <f>I28*0.21</f>
        <v>0</v>
      </c>
      <c r="P28">
        <v>3</v>
      </c>
    </row>
    <row r="29">
      <c r="A29" s="35" t="s">
        <v>49</v>
      </c>
      <c r="B29" s="42"/>
      <c r="C29" s="43"/>
      <c r="D29" s="43"/>
      <c r="E29" s="37" t="s">
        <v>67</v>
      </c>
      <c r="F29" s="43"/>
      <c r="G29" s="43"/>
      <c r="H29" s="43"/>
      <c r="I29" s="43"/>
      <c r="J29" s="44"/>
    </row>
    <row r="30" ht="45">
      <c r="A30" s="35" t="s">
        <v>50</v>
      </c>
      <c r="B30" s="42"/>
      <c r="C30" s="43"/>
      <c r="D30" s="43"/>
      <c r="E30" s="45" t="s">
        <v>290</v>
      </c>
      <c r="F30" s="43"/>
      <c r="G30" s="43"/>
      <c r="H30" s="43"/>
      <c r="I30" s="43"/>
      <c r="J30" s="44"/>
    </row>
    <row r="31">
      <c r="A31" s="35" t="s">
        <v>52</v>
      </c>
      <c r="B31" s="42"/>
      <c r="C31" s="43"/>
      <c r="D31" s="43"/>
      <c r="E31" s="46" t="s">
        <v>46</v>
      </c>
      <c r="F31" s="43"/>
      <c r="G31" s="43"/>
      <c r="H31" s="43"/>
      <c r="I31" s="43"/>
      <c r="J31" s="44"/>
    </row>
    <row r="32">
      <c r="A32" s="35" t="s">
        <v>44</v>
      </c>
      <c r="B32" s="35">
        <v>7</v>
      </c>
      <c r="C32" s="36" t="s">
        <v>70</v>
      </c>
      <c r="D32" s="35" t="s">
        <v>46</v>
      </c>
      <c r="E32" s="37" t="s">
        <v>71</v>
      </c>
      <c r="F32" s="38" t="s">
        <v>61</v>
      </c>
      <c r="G32" s="39">
        <v>12</v>
      </c>
      <c r="H32" s="40">
        <v>0</v>
      </c>
      <c r="I32" s="40">
        <f>ROUND(G32*H32,P4)</f>
        <v>0</v>
      </c>
      <c r="J32" s="35"/>
      <c r="O32" s="41">
        <f>I32*0.21</f>
        <v>0</v>
      </c>
      <c r="P32">
        <v>3</v>
      </c>
    </row>
    <row r="33">
      <c r="A33" s="35" t="s">
        <v>49</v>
      </c>
      <c r="B33" s="42"/>
      <c r="C33" s="43"/>
      <c r="D33" s="43"/>
      <c r="E33" s="37" t="s">
        <v>71</v>
      </c>
      <c r="F33" s="43"/>
      <c r="G33" s="43"/>
      <c r="H33" s="43"/>
      <c r="I33" s="43"/>
      <c r="J33" s="44"/>
    </row>
    <row r="34" ht="75">
      <c r="A34" s="35" t="s">
        <v>50</v>
      </c>
      <c r="B34" s="42"/>
      <c r="C34" s="43"/>
      <c r="D34" s="43"/>
      <c r="E34" s="45" t="s">
        <v>291</v>
      </c>
      <c r="F34" s="43"/>
      <c r="G34" s="43"/>
      <c r="H34" s="43"/>
      <c r="I34" s="43"/>
      <c r="J34" s="44"/>
    </row>
    <row r="35">
      <c r="A35" s="35" t="s">
        <v>52</v>
      </c>
      <c r="B35" s="42"/>
      <c r="C35" s="43"/>
      <c r="D35" s="43"/>
      <c r="E35" s="46" t="s">
        <v>46</v>
      </c>
      <c r="F35" s="43"/>
      <c r="G35" s="43"/>
      <c r="H35" s="43"/>
      <c r="I35" s="43"/>
      <c r="J35" s="44"/>
    </row>
    <row r="36">
      <c r="A36" s="35" t="s">
        <v>44</v>
      </c>
      <c r="B36" s="35">
        <v>8</v>
      </c>
      <c r="C36" s="36" t="s">
        <v>73</v>
      </c>
      <c r="D36" s="35" t="s">
        <v>46</v>
      </c>
      <c r="E36" s="37" t="s">
        <v>74</v>
      </c>
      <c r="F36" s="38" t="s">
        <v>61</v>
      </c>
      <c r="G36" s="39">
        <v>12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>
      <c r="A37" s="35" t="s">
        <v>49</v>
      </c>
      <c r="B37" s="42"/>
      <c r="C37" s="43"/>
      <c r="D37" s="43"/>
      <c r="E37" s="37" t="s">
        <v>74</v>
      </c>
      <c r="F37" s="43"/>
      <c r="G37" s="43"/>
      <c r="H37" s="43"/>
      <c r="I37" s="43"/>
      <c r="J37" s="44"/>
    </row>
    <row r="38" ht="75">
      <c r="A38" s="35" t="s">
        <v>50</v>
      </c>
      <c r="B38" s="42"/>
      <c r="C38" s="43"/>
      <c r="D38" s="43"/>
      <c r="E38" s="45" t="s">
        <v>233</v>
      </c>
      <c r="F38" s="43"/>
      <c r="G38" s="43"/>
      <c r="H38" s="43"/>
      <c r="I38" s="43"/>
      <c r="J38" s="44"/>
    </row>
    <row r="39">
      <c r="A39" s="35" t="s">
        <v>52</v>
      </c>
      <c r="B39" s="42"/>
      <c r="C39" s="43"/>
      <c r="D39" s="43"/>
      <c r="E39" s="46" t="s">
        <v>46</v>
      </c>
      <c r="F39" s="43"/>
      <c r="G39" s="43"/>
      <c r="H39" s="43"/>
      <c r="I39" s="43"/>
      <c r="J39" s="44"/>
    </row>
    <row r="40">
      <c r="A40" s="35" t="s">
        <v>44</v>
      </c>
      <c r="B40" s="35">
        <v>27</v>
      </c>
      <c r="C40" s="36" t="s">
        <v>76</v>
      </c>
      <c r="D40" s="35" t="s">
        <v>46</v>
      </c>
      <c r="E40" s="37" t="s">
        <v>77</v>
      </c>
      <c r="F40" s="38" t="s">
        <v>78</v>
      </c>
      <c r="G40" s="39">
        <v>3</v>
      </c>
      <c r="H40" s="40">
        <v>0</v>
      </c>
      <c r="I40" s="40">
        <f>ROUND(G40*H40,P4)</f>
        <v>0</v>
      </c>
      <c r="J40" s="35"/>
      <c r="O40" s="41">
        <f>I40*0.21</f>
        <v>0</v>
      </c>
      <c r="P40">
        <v>3</v>
      </c>
    </row>
    <row r="41">
      <c r="A41" s="35" t="s">
        <v>49</v>
      </c>
      <c r="B41" s="42"/>
      <c r="C41" s="43"/>
      <c r="D41" s="43"/>
      <c r="E41" s="37" t="s">
        <v>77</v>
      </c>
      <c r="F41" s="43"/>
      <c r="G41" s="43"/>
      <c r="H41" s="43"/>
      <c r="I41" s="43"/>
      <c r="J41" s="44"/>
    </row>
    <row r="42">
      <c r="A42" s="35" t="s">
        <v>52</v>
      </c>
      <c r="B42" s="42"/>
      <c r="C42" s="43"/>
      <c r="D42" s="43"/>
      <c r="E42" s="46" t="s">
        <v>46</v>
      </c>
      <c r="F42" s="43"/>
      <c r="G42" s="43"/>
      <c r="H42" s="43"/>
      <c r="I42" s="43"/>
      <c r="J42" s="44"/>
    </row>
    <row r="43">
      <c r="A43" s="35" t="s">
        <v>44</v>
      </c>
      <c r="B43" s="35">
        <v>36</v>
      </c>
      <c r="C43" s="36" t="s">
        <v>79</v>
      </c>
      <c r="D43" s="35" t="s">
        <v>46</v>
      </c>
      <c r="E43" s="37" t="s">
        <v>80</v>
      </c>
      <c r="F43" s="38" t="s">
        <v>81</v>
      </c>
      <c r="G43" s="39">
        <v>4</v>
      </c>
      <c r="H43" s="40">
        <v>0</v>
      </c>
      <c r="I43" s="40">
        <f>ROUND(G43*H43,P4)</f>
        <v>0</v>
      </c>
      <c r="J43" s="35"/>
      <c r="O43" s="41">
        <f>I43*0.21</f>
        <v>0</v>
      </c>
      <c r="P43">
        <v>3</v>
      </c>
    </row>
    <row r="44">
      <c r="A44" s="35" t="s">
        <v>49</v>
      </c>
      <c r="B44" s="42"/>
      <c r="C44" s="43"/>
      <c r="D44" s="43"/>
      <c r="E44" s="37" t="s">
        <v>80</v>
      </c>
      <c r="F44" s="43"/>
      <c r="G44" s="43"/>
      <c r="H44" s="43"/>
      <c r="I44" s="43"/>
      <c r="J44" s="44"/>
    </row>
    <row r="45" ht="45">
      <c r="A45" s="35" t="s">
        <v>50</v>
      </c>
      <c r="B45" s="42"/>
      <c r="C45" s="43"/>
      <c r="D45" s="43"/>
      <c r="E45" s="45" t="s">
        <v>292</v>
      </c>
      <c r="F45" s="43"/>
      <c r="G45" s="43"/>
      <c r="H45" s="43"/>
      <c r="I45" s="43"/>
      <c r="J45" s="44"/>
    </row>
    <row r="46">
      <c r="A46" s="35" t="s">
        <v>52</v>
      </c>
      <c r="B46" s="42"/>
      <c r="C46" s="43"/>
      <c r="D46" s="43"/>
      <c r="E46" s="46" t="s">
        <v>46</v>
      </c>
      <c r="F46" s="43"/>
      <c r="G46" s="43"/>
      <c r="H46" s="43"/>
      <c r="I46" s="43"/>
      <c r="J46" s="44"/>
    </row>
    <row r="47" ht="30">
      <c r="A47" s="35" t="s">
        <v>44</v>
      </c>
      <c r="B47" s="35">
        <v>37</v>
      </c>
      <c r="C47" s="36" t="s">
        <v>83</v>
      </c>
      <c r="D47" s="35" t="s">
        <v>46</v>
      </c>
      <c r="E47" s="37" t="s">
        <v>84</v>
      </c>
      <c r="F47" s="38" t="s">
        <v>48</v>
      </c>
      <c r="G47" s="39">
        <v>3466.9200000000001</v>
      </c>
      <c r="H47" s="40">
        <v>0</v>
      </c>
      <c r="I47" s="40">
        <f>ROUND(G47*H47,P4)</f>
        <v>0</v>
      </c>
      <c r="J47" s="35"/>
      <c r="O47" s="41">
        <f>I47*0.21</f>
        <v>0</v>
      </c>
      <c r="P47">
        <v>3</v>
      </c>
    </row>
    <row r="48" ht="30">
      <c r="A48" s="35" t="s">
        <v>49</v>
      </c>
      <c r="B48" s="42"/>
      <c r="C48" s="43"/>
      <c r="D48" s="43"/>
      <c r="E48" s="37" t="s">
        <v>84</v>
      </c>
      <c r="F48" s="43"/>
      <c r="G48" s="43"/>
      <c r="H48" s="43"/>
      <c r="I48" s="43"/>
      <c r="J48" s="44"/>
    </row>
    <row r="49" ht="45">
      <c r="A49" s="35" t="s">
        <v>50</v>
      </c>
      <c r="B49" s="42"/>
      <c r="C49" s="43"/>
      <c r="D49" s="43"/>
      <c r="E49" s="45" t="s">
        <v>293</v>
      </c>
      <c r="F49" s="43"/>
      <c r="G49" s="43"/>
      <c r="H49" s="43"/>
      <c r="I49" s="43"/>
      <c r="J49" s="44"/>
    </row>
    <row r="50">
      <c r="A50" s="35" t="s">
        <v>52</v>
      </c>
      <c r="B50" s="42"/>
      <c r="C50" s="43"/>
      <c r="D50" s="43"/>
      <c r="E50" s="46" t="s">
        <v>46</v>
      </c>
      <c r="F50" s="43"/>
      <c r="G50" s="43"/>
      <c r="H50" s="43"/>
      <c r="I50" s="43"/>
      <c r="J50" s="44"/>
    </row>
    <row r="51" ht="30">
      <c r="A51" s="35" t="s">
        <v>44</v>
      </c>
      <c r="B51" s="35">
        <v>38</v>
      </c>
      <c r="C51" s="36" t="s">
        <v>86</v>
      </c>
      <c r="D51" s="35" t="s">
        <v>46</v>
      </c>
      <c r="E51" s="37" t="s">
        <v>87</v>
      </c>
      <c r="F51" s="38" t="s">
        <v>48</v>
      </c>
      <c r="G51" s="39">
        <v>1731.96</v>
      </c>
      <c r="H51" s="40">
        <v>0</v>
      </c>
      <c r="I51" s="40">
        <f>ROUND(G51*H51,P4)</f>
        <v>0</v>
      </c>
      <c r="J51" s="35"/>
      <c r="O51" s="41">
        <f>I51*0.21</f>
        <v>0</v>
      </c>
      <c r="P51">
        <v>3</v>
      </c>
    </row>
    <row r="52" ht="30">
      <c r="A52" s="35" t="s">
        <v>49</v>
      </c>
      <c r="B52" s="42"/>
      <c r="C52" s="43"/>
      <c r="D52" s="43"/>
      <c r="E52" s="37" t="s">
        <v>87</v>
      </c>
      <c r="F52" s="43"/>
      <c r="G52" s="43"/>
      <c r="H52" s="43"/>
      <c r="I52" s="43"/>
      <c r="J52" s="44"/>
    </row>
    <row r="53" ht="45">
      <c r="A53" s="35" t="s">
        <v>50</v>
      </c>
      <c r="B53" s="42"/>
      <c r="C53" s="43"/>
      <c r="D53" s="43"/>
      <c r="E53" s="45" t="s">
        <v>294</v>
      </c>
      <c r="F53" s="43"/>
      <c r="G53" s="43"/>
      <c r="H53" s="43"/>
      <c r="I53" s="43"/>
      <c r="J53" s="44"/>
    </row>
    <row r="54">
      <c r="A54" s="35" t="s">
        <v>52</v>
      </c>
      <c r="B54" s="42"/>
      <c r="C54" s="43"/>
      <c r="D54" s="43"/>
      <c r="E54" s="46" t="s">
        <v>46</v>
      </c>
      <c r="F54" s="43"/>
      <c r="G54" s="43"/>
      <c r="H54" s="43"/>
      <c r="I54" s="43"/>
      <c r="J54" s="44"/>
    </row>
    <row r="55">
      <c r="A55" s="35" t="s">
        <v>44</v>
      </c>
      <c r="B55" s="35">
        <v>28</v>
      </c>
      <c r="C55" s="36" t="s">
        <v>89</v>
      </c>
      <c r="D55" s="35" t="s">
        <v>46</v>
      </c>
      <c r="E55" s="37" t="s">
        <v>90</v>
      </c>
      <c r="F55" s="38" t="s">
        <v>78</v>
      </c>
      <c r="G55" s="39">
        <v>4</v>
      </c>
      <c r="H55" s="40">
        <v>0</v>
      </c>
      <c r="I55" s="40">
        <f>ROUND(G55*H55,P4)</f>
        <v>0</v>
      </c>
      <c r="J55" s="35"/>
      <c r="O55" s="41">
        <f>I55*0.21</f>
        <v>0</v>
      </c>
      <c r="P55">
        <v>3</v>
      </c>
    </row>
    <row r="56">
      <c r="A56" s="35" t="s">
        <v>49</v>
      </c>
      <c r="B56" s="42"/>
      <c r="C56" s="43"/>
      <c r="D56" s="43"/>
      <c r="E56" s="37" t="s">
        <v>90</v>
      </c>
      <c r="F56" s="43"/>
      <c r="G56" s="43"/>
      <c r="H56" s="43"/>
      <c r="I56" s="43"/>
      <c r="J56" s="44"/>
    </row>
    <row r="57">
      <c r="A57" s="35" t="s">
        <v>52</v>
      </c>
      <c r="B57" s="42"/>
      <c r="C57" s="43"/>
      <c r="D57" s="43"/>
      <c r="E57" s="46" t="s">
        <v>46</v>
      </c>
      <c r="F57" s="43"/>
      <c r="G57" s="43"/>
      <c r="H57" s="43"/>
      <c r="I57" s="43"/>
      <c r="J57" s="44"/>
    </row>
    <row r="58">
      <c r="A58" s="35" t="s">
        <v>44</v>
      </c>
      <c r="B58" s="35">
        <v>29</v>
      </c>
      <c r="C58" s="36" t="s">
        <v>91</v>
      </c>
      <c r="D58" s="35" t="s">
        <v>46</v>
      </c>
      <c r="E58" s="37" t="s">
        <v>92</v>
      </c>
      <c r="F58" s="38" t="s">
        <v>78</v>
      </c>
      <c r="G58" s="39">
        <v>8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>
      <c r="A59" s="35" t="s">
        <v>49</v>
      </c>
      <c r="B59" s="42"/>
      <c r="C59" s="43"/>
      <c r="D59" s="43"/>
      <c r="E59" s="37" t="s">
        <v>92</v>
      </c>
      <c r="F59" s="43"/>
      <c r="G59" s="43"/>
      <c r="H59" s="43"/>
      <c r="I59" s="43"/>
      <c r="J59" s="44"/>
    </row>
    <row r="60">
      <c r="A60" s="35" t="s">
        <v>52</v>
      </c>
      <c r="B60" s="42"/>
      <c r="C60" s="43"/>
      <c r="D60" s="43"/>
      <c r="E60" s="46" t="s">
        <v>46</v>
      </c>
      <c r="F60" s="43"/>
      <c r="G60" s="43"/>
      <c r="H60" s="43"/>
      <c r="I60" s="43"/>
      <c r="J60" s="44"/>
    </row>
    <row r="61">
      <c r="A61" s="35" t="s">
        <v>44</v>
      </c>
      <c r="B61" s="35">
        <v>30</v>
      </c>
      <c r="C61" s="36" t="s">
        <v>93</v>
      </c>
      <c r="D61" s="35" t="s">
        <v>46</v>
      </c>
      <c r="E61" s="37" t="s">
        <v>94</v>
      </c>
      <c r="F61" s="38" t="s">
        <v>78</v>
      </c>
      <c r="G61" s="39">
        <v>5</v>
      </c>
      <c r="H61" s="40">
        <v>0</v>
      </c>
      <c r="I61" s="40">
        <f>ROUND(G61*H61,P4)</f>
        <v>0</v>
      </c>
      <c r="J61" s="35"/>
      <c r="O61" s="41">
        <f>I61*0.21</f>
        <v>0</v>
      </c>
      <c r="P61">
        <v>3</v>
      </c>
    </row>
    <row r="62">
      <c r="A62" s="35" t="s">
        <v>49</v>
      </c>
      <c r="B62" s="42"/>
      <c r="C62" s="43"/>
      <c r="D62" s="43"/>
      <c r="E62" s="37" t="s">
        <v>94</v>
      </c>
      <c r="F62" s="43"/>
      <c r="G62" s="43"/>
      <c r="H62" s="43"/>
      <c r="I62" s="43"/>
      <c r="J62" s="44"/>
    </row>
    <row r="63">
      <c r="A63" s="35" t="s">
        <v>52</v>
      </c>
      <c r="B63" s="42"/>
      <c r="C63" s="43"/>
      <c r="D63" s="43"/>
      <c r="E63" s="46" t="s">
        <v>46</v>
      </c>
      <c r="F63" s="43"/>
      <c r="G63" s="43"/>
      <c r="H63" s="43"/>
      <c r="I63" s="43"/>
      <c r="J63" s="44"/>
    </row>
    <row r="64">
      <c r="A64" s="35" t="s">
        <v>44</v>
      </c>
      <c r="B64" s="35">
        <v>31</v>
      </c>
      <c r="C64" s="36" t="s">
        <v>95</v>
      </c>
      <c r="D64" s="35" t="s">
        <v>46</v>
      </c>
      <c r="E64" s="37" t="s">
        <v>96</v>
      </c>
      <c r="F64" s="38" t="s">
        <v>48</v>
      </c>
      <c r="G64" s="39">
        <v>1668</v>
      </c>
      <c r="H64" s="40">
        <v>0</v>
      </c>
      <c r="I64" s="40">
        <f>ROUND(G64*H64,P4)</f>
        <v>0</v>
      </c>
      <c r="J64" s="35"/>
      <c r="O64" s="41">
        <f>I64*0.21</f>
        <v>0</v>
      </c>
      <c r="P64">
        <v>3</v>
      </c>
    </row>
    <row r="65">
      <c r="A65" s="35" t="s">
        <v>49</v>
      </c>
      <c r="B65" s="42"/>
      <c r="C65" s="43"/>
      <c r="D65" s="43"/>
      <c r="E65" s="37" t="s">
        <v>96</v>
      </c>
      <c r="F65" s="43"/>
      <c r="G65" s="43"/>
      <c r="H65" s="43"/>
      <c r="I65" s="43"/>
      <c r="J65" s="44"/>
    </row>
    <row r="66">
      <c r="A66" s="35" t="s">
        <v>52</v>
      </c>
      <c r="B66" s="42"/>
      <c r="C66" s="43"/>
      <c r="D66" s="43"/>
      <c r="E66" s="46" t="s">
        <v>46</v>
      </c>
      <c r="F66" s="43"/>
      <c r="G66" s="43"/>
      <c r="H66" s="43"/>
      <c r="I66" s="43"/>
      <c r="J66" s="44"/>
    </row>
    <row r="67">
      <c r="A67" s="35" t="s">
        <v>44</v>
      </c>
      <c r="B67" s="35">
        <v>32</v>
      </c>
      <c r="C67" s="36" t="s">
        <v>97</v>
      </c>
      <c r="D67" s="35" t="s">
        <v>46</v>
      </c>
      <c r="E67" s="37" t="s">
        <v>98</v>
      </c>
      <c r="F67" s="38" t="s">
        <v>78</v>
      </c>
      <c r="G67" s="39">
        <v>8</v>
      </c>
      <c r="H67" s="40">
        <v>0</v>
      </c>
      <c r="I67" s="40">
        <f>ROUND(G67*H67,P4)</f>
        <v>0</v>
      </c>
      <c r="J67" s="35"/>
      <c r="O67" s="41">
        <f>I67*0.21</f>
        <v>0</v>
      </c>
      <c r="P67">
        <v>3</v>
      </c>
    </row>
    <row r="68">
      <c r="A68" s="35" t="s">
        <v>49</v>
      </c>
      <c r="B68" s="42"/>
      <c r="C68" s="43"/>
      <c r="D68" s="43"/>
      <c r="E68" s="37" t="s">
        <v>98</v>
      </c>
      <c r="F68" s="43"/>
      <c r="G68" s="43"/>
      <c r="H68" s="43"/>
      <c r="I68" s="43"/>
      <c r="J68" s="44"/>
    </row>
    <row r="69">
      <c r="A69" s="35" t="s">
        <v>52</v>
      </c>
      <c r="B69" s="42"/>
      <c r="C69" s="43"/>
      <c r="D69" s="43"/>
      <c r="E69" s="46" t="s">
        <v>46</v>
      </c>
      <c r="F69" s="43"/>
      <c r="G69" s="43"/>
      <c r="H69" s="43"/>
      <c r="I69" s="43"/>
      <c r="J69" s="44"/>
    </row>
    <row r="70">
      <c r="A70" s="35" t="s">
        <v>44</v>
      </c>
      <c r="B70" s="35">
        <v>33</v>
      </c>
      <c r="C70" s="36" t="s">
        <v>99</v>
      </c>
      <c r="D70" s="35" t="s">
        <v>46</v>
      </c>
      <c r="E70" s="37" t="s">
        <v>100</v>
      </c>
      <c r="F70" s="38" t="s">
        <v>78</v>
      </c>
      <c r="G70" s="39">
        <v>4</v>
      </c>
      <c r="H70" s="40">
        <v>0</v>
      </c>
      <c r="I70" s="40">
        <f>ROUND(G70*H70,P4)</f>
        <v>0</v>
      </c>
      <c r="J70" s="35"/>
      <c r="O70" s="41">
        <f>I70*0.21</f>
        <v>0</v>
      </c>
      <c r="P70">
        <v>3</v>
      </c>
    </row>
    <row r="71">
      <c r="A71" s="35" t="s">
        <v>49</v>
      </c>
      <c r="B71" s="42"/>
      <c r="C71" s="43"/>
      <c r="D71" s="43"/>
      <c r="E71" s="37" t="s">
        <v>100</v>
      </c>
      <c r="F71" s="43"/>
      <c r="G71" s="43"/>
      <c r="H71" s="43"/>
      <c r="I71" s="43"/>
      <c r="J71" s="44"/>
    </row>
    <row r="72">
      <c r="A72" s="35" t="s">
        <v>52</v>
      </c>
      <c r="B72" s="42"/>
      <c r="C72" s="43"/>
      <c r="D72" s="43"/>
      <c r="E72" s="46" t="s">
        <v>46</v>
      </c>
      <c r="F72" s="43"/>
      <c r="G72" s="43"/>
      <c r="H72" s="43"/>
      <c r="I72" s="43"/>
      <c r="J72" s="44"/>
    </row>
    <row r="73">
      <c r="A73" s="35" t="s">
        <v>44</v>
      </c>
      <c r="B73" s="35">
        <v>34</v>
      </c>
      <c r="C73" s="36" t="s">
        <v>101</v>
      </c>
      <c r="D73" s="35" t="s">
        <v>46</v>
      </c>
      <c r="E73" s="37" t="s">
        <v>102</v>
      </c>
      <c r="F73" s="38" t="s">
        <v>48</v>
      </c>
      <c r="G73" s="39">
        <v>39</v>
      </c>
      <c r="H73" s="40">
        <v>0</v>
      </c>
      <c r="I73" s="40">
        <f>ROUND(G73*H73,P4)</f>
        <v>0</v>
      </c>
      <c r="J73" s="35"/>
      <c r="O73" s="41">
        <f>I73*0.21</f>
        <v>0</v>
      </c>
      <c r="P73">
        <v>3</v>
      </c>
    </row>
    <row r="74">
      <c r="A74" s="35" t="s">
        <v>49</v>
      </c>
      <c r="B74" s="42"/>
      <c r="C74" s="43"/>
      <c r="D74" s="43"/>
      <c r="E74" s="37" t="s">
        <v>102</v>
      </c>
      <c r="F74" s="43"/>
      <c r="G74" s="43"/>
      <c r="H74" s="43"/>
      <c r="I74" s="43"/>
      <c r="J74" s="44"/>
    </row>
    <row r="75">
      <c r="A75" s="35" t="s">
        <v>52</v>
      </c>
      <c r="B75" s="42"/>
      <c r="C75" s="43"/>
      <c r="D75" s="43"/>
      <c r="E75" s="46" t="s">
        <v>46</v>
      </c>
      <c r="F75" s="43"/>
      <c r="G75" s="43"/>
      <c r="H75" s="43"/>
      <c r="I75" s="43"/>
      <c r="J75" s="44"/>
    </row>
    <row r="76">
      <c r="A76" s="35" t="s">
        <v>44</v>
      </c>
      <c r="B76" s="35">
        <v>35</v>
      </c>
      <c r="C76" s="36" t="s">
        <v>103</v>
      </c>
      <c r="D76" s="35" t="s">
        <v>46</v>
      </c>
      <c r="E76" s="37" t="s">
        <v>104</v>
      </c>
      <c r="F76" s="38" t="s">
        <v>48</v>
      </c>
      <c r="G76" s="39">
        <v>30</v>
      </c>
      <c r="H76" s="40">
        <v>0</v>
      </c>
      <c r="I76" s="40">
        <f>ROUND(G76*H76,P4)</f>
        <v>0</v>
      </c>
      <c r="J76" s="35"/>
      <c r="O76" s="41">
        <f>I76*0.21</f>
        <v>0</v>
      </c>
      <c r="P76">
        <v>3</v>
      </c>
    </row>
    <row r="77">
      <c r="A77" s="35" t="s">
        <v>49</v>
      </c>
      <c r="B77" s="42"/>
      <c r="C77" s="43"/>
      <c r="D77" s="43"/>
      <c r="E77" s="37" t="s">
        <v>104</v>
      </c>
      <c r="F77" s="43"/>
      <c r="G77" s="43"/>
      <c r="H77" s="43"/>
      <c r="I77" s="43"/>
      <c r="J77" s="44"/>
    </row>
    <row r="78">
      <c r="A78" s="35" t="s">
        <v>52</v>
      </c>
      <c r="B78" s="42"/>
      <c r="C78" s="43"/>
      <c r="D78" s="43"/>
      <c r="E78" s="46" t="s">
        <v>46</v>
      </c>
      <c r="F78" s="43"/>
      <c r="G78" s="43"/>
      <c r="H78" s="43"/>
      <c r="I78" s="43"/>
      <c r="J78" s="44"/>
    </row>
    <row r="79">
      <c r="A79" s="35" t="s">
        <v>44</v>
      </c>
      <c r="B79" s="35">
        <v>9</v>
      </c>
      <c r="C79" s="36" t="s">
        <v>105</v>
      </c>
      <c r="D79" s="35" t="s">
        <v>46</v>
      </c>
      <c r="E79" s="37" t="s">
        <v>106</v>
      </c>
      <c r="F79" s="38" t="s">
        <v>68</v>
      </c>
      <c r="G79" s="39">
        <v>1.698</v>
      </c>
      <c r="H79" s="40">
        <v>0</v>
      </c>
      <c r="I79" s="40">
        <f>ROUND(G79*H79,P4)</f>
        <v>0</v>
      </c>
      <c r="J79" s="35"/>
      <c r="O79" s="41">
        <f>I79*0.21</f>
        <v>0</v>
      </c>
      <c r="P79">
        <v>3</v>
      </c>
    </row>
    <row r="80">
      <c r="A80" s="35" t="s">
        <v>49</v>
      </c>
      <c r="B80" s="42"/>
      <c r="C80" s="43"/>
      <c r="D80" s="43"/>
      <c r="E80" s="37" t="s">
        <v>106</v>
      </c>
      <c r="F80" s="43"/>
      <c r="G80" s="43"/>
      <c r="H80" s="43"/>
      <c r="I80" s="43"/>
      <c r="J80" s="44"/>
    </row>
    <row r="81">
      <c r="A81" s="35" t="s">
        <v>50</v>
      </c>
      <c r="B81" s="42"/>
      <c r="C81" s="43"/>
      <c r="D81" s="43"/>
      <c r="E81" s="45" t="s">
        <v>295</v>
      </c>
      <c r="F81" s="43"/>
      <c r="G81" s="43"/>
      <c r="H81" s="43"/>
      <c r="I81" s="43"/>
      <c r="J81" s="44"/>
    </row>
    <row r="82">
      <c r="A82" s="35" t="s">
        <v>52</v>
      </c>
      <c r="B82" s="42"/>
      <c r="C82" s="43"/>
      <c r="D82" s="43"/>
      <c r="E82" s="46" t="s">
        <v>46</v>
      </c>
      <c r="F82" s="43"/>
      <c r="G82" s="43"/>
      <c r="H82" s="43"/>
      <c r="I82" s="43"/>
      <c r="J82" s="44"/>
    </row>
    <row r="83" ht="45">
      <c r="A83" s="35" t="s">
        <v>44</v>
      </c>
      <c r="B83" s="35">
        <v>10</v>
      </c>
      <c r="C83" s="36" t="s">
        <v>119</v>
      </c>
      <c r="D83" s="35" t="s">
        <v>46</v>
      </c>
      <c r="E83" s="37" t="s">
        <v>120</v>
      </c>
      <c r="F83" s="38" t="s">
        <v>121</v>
      </c>
      <c r="G83" s="39">
        <v>3</v>
      </c>
      <c r="H83" s="40">
        <v>0</v>
      </c>
      <c r="I83" s="40">
        <f>ROUND(G83*H83,P4)</f>
        <v>0</v>
      </c>
      <c r="J83" s="35"/>
      <c r="O83" s="41">
        <f>I83*0.21</f>
        <v>0</v>
      </c>
      <c r="P83">
        <v>3</v>
      </c>
    </row>
    <row r="84" ht="45">
      <c r="A84" s="35" t="s">
        <v>49</v>
      </c>
      <c r="B84" s="42"/>
      <c r="C84" s="43"/>
      <c r="D84" s="43"/>
      <c r="E84" s="37" t="s">
        <v>120</v>
      </c>
      <c r="F84" s="43"/>
      <c r="G84" s="43"/>
      <c r="H84" s="43"/>
      <c r="I84" s="43"/>
      <c r="J84" s="44"/>
    </row>
    <row r="85" ht="45">
      <c r="A85" s="35" t="s">
        <v>50</v>
      </c>
      <c r="B85" s="42"/>
      <c r="C85" s="43"/>
      <c r="D85" s="43"/>
      <c r="E85" s="45" t="s">
        <v>240</v>
      </c>
      <c r="F85" s="43"/>
      <c r="G85" s="43"/>
      <c r="H85" s="43"/>
      <c r="I85" s="43"/>
      <c r="J85" s="44"/>
    </row>
    <row r="86">
      <c r="A86" s="35" t="s">
        <v>52</v>
      </c>
      <c r="B86" s="42"/>
      <c r="C86" s="43"/>
      <c r="D86" s="43"/>
      <c r="E86" s="46" t="s">
        <v>46</v>
      </c>
      <c r="F86" s="43"/>
      <c r="G86" s="43"/>
      <c r="H86" s="43"/>
      <c r="I86" s="43"/>
      <c r="J86" s="44"/>
    </row>
    <row r="87" ht="45">
      <c r="A87" s="35" t="s">
        <v>44</v>
      </c>
      <c r="B87" s="35">
        <v>11</v>
      </c>
      <c r="C87" s="36" t="s">
        <v>123</v>
      </c>
      <c r="D87" s="35" t="s">
        <v>46</v>
      </c>
      <c r="E87" s="37" t="s">
        <v>124</v>
      </c>
      <c r="F87" s="38" t="s">
        <v>121</v>
      </c>
      <c r="G87" s="39">
        <v>0.59999999999999998</v>
      </c>
      <c r="H87" s="40">
        <v>0</v>
      </c>
      <c r="I87" s="40">
        <f>ROUND(G87*H87,P4)</f>
        <v>0</v>
      </c>
      <c r="J87" s="35"/>
      <c r="O87" s="41">
        <f>I87*0.21</f>
        <v>0</v>
      </c>
      <c r="P87">
        <v>3</v>
      </c>
    </row>
    <row r="88" ht="45">
      <c r="A88" s="35" t="s">
        <v>49</v>
      </c>
      <c r="B88" s="42"/>
      <c r="C88" s="43"/>
      <c r="D88" s="43"/>
      <c r="E88" s="37" t="s">
        <v>125</v>
      </c>
      <c r="F88" s="43"/>
      <c r="G88" s="43"/>
      <c r="H88" s="43"/>
      <c r="I88" s="43"/>
      <c r="J88" s="44"/>
    </row>
    <row r="89" ht="45">
      <c r="A89" s="35" t="s">
        <v>50</v>
      </c>
      <c r="B89" s="42"/>
      <c r="C89" s="43"/>
      <c r="D89" s="43"/>
      <c r="E89" s="45" t="s">
        <v>296</v>
      </c>
      <c r="F89" s="43"/>
      <c r="G89" s="43"/>
      <c r="H89" s="43"/>
      <c r="I89" s="43"/>
      <c r="J89" s="44"/>
    </row>
    <row r="90">
      <c r="A90" s="35" t="s">
        <v>52</v>
      </c>
      <c r="B90" s="42"/>
      <c r="C90" s="43"/>
      <c r="D90" s="43"/>
      <c r="E90" s="46" t="s">
        <v>46</v>
      </c>
      <c r="F90" s="43"/>
      <c r="G90" s="43"/>
      <c r="H90" s="43"/>
      <c r="I90" s="43"/>
      <c r="J90" s="44"/>
    </row>
    <row r="91" ht="45">
      <c r="A91" s="35" t="s">
        <v>44</v>
      </c>
      <c r="B91" s="35">
        <v>12</v>
      </c>
      <c r="C91" s="36" t="s">
        <v>127</v>
      </c>
      <c r="D91" s="35" t="s">
        <v>46</v>
      </c>
      <c r="E91" s="37" t="s">
        <v>128</v>
      </c>
      <c r="F91" s="38" t="s">
        <v>121</v>
      </c>
      <c r="G91" s="39">
        <v>4.5</v>
      </c>
      <c r="H91" s="40">
        <v>0</v>
      </c>
      <c r="I91" s="40">
        <f>ROUND(G91*H91,P4)</f>
        <v>0</v>
      </c>
      <c r="J91" s="35"/>
      <c r="O91" s="41">
        <f>I91*0.21</f>
        <v>0</v>
      </c>
      <c r="P91">
        <v>3</v>
      </c>
    </row>
    <row r="92" ht="45">
      <c r="A92" s="35" t="s">
        <v>49</v>
      </c>
      <c r="B92" s="42"/>
      <c r="C92" s="43"/>
      <c r="D92" s="43"/>
      <c r="E92" s="37" t="s">
        <v>129</v>
      </c>
      <c r="F92" s="43"/>
      <c r="G92" s="43"/>
      <c r="H92" s="43"/>
      <c r="I92" s="43"/>
      <c r="J92" s="44"/>
    </row>
    <row r="93" ht="45">
      <c r="A93" s="35" t="s">
        <v>50</v>
      </c>
      <c r="B93" s="42"/>
      <c r="C93" s="43"/>
      <c r="D93" s="43"/>
      <c r="E93" s="45" t="s">
        <v>242</v>
      </c>
      <c r="F93" s="43"/>
      <c r="G93" s="43"/>
      <c r="H93" s="43"/>
      <c r="I93" s="43"/>
      <c r="J93" s="44"/>
    </row>
    <row r="94">
      <c r="A94" s="35" t="s">
        <v>52</v>
      </c>
      <c r="B94" s="42"/>
      <c r="C94" s="43"/>
      <c r="D94" s="43"/>
      <c r="E94" s="46" t="s">
        <v>46</v>
      </c>
      <c r="F94" s="43"/>
      <c r="G94" s="43"/>
      <c r="H94" s="43"/>
      <c r="I94" s="43"/>
      <c r="J94" s="44"/>
    </row>
    <row r="95" ht="45">
      <c r="A95" s="35" t="s">
        <v>44</v>
      </c>
      <c r="B95" s="35">
        <v>13</v>
      </c>
      <c r="C95" s="36" t="s">
        <v>131</v>
      </c>
      <c r="D95" s="35" t="s">
        <v>46</v>
      </c>
      <c r="E95" s="37" t="s">
        <v>132</v>
      </c>
      <c r="F95" s="38" t="s">
        <v>48</v>
      </c>
      <c r="G95" s="39">
        <v>42</v>
      </c>
      <c r="H95" s="40">
        <v>0</v>
      </c>
      <c r="I95" s="40">
        <f>ROUND(G95*H95,P4)</f>
        <v>0</v>
      </c>
      <c r="J95" s="35"/>
      <c r="O95" s="41">
        <f>I95*0.21</f>
        <v>0</v>
      </c>
      <c r="P95">
        <v>3</v>
      </c>
    </row>
    <row r="96" ht="60">
      <c r="A96" s="35" t="s">
        <v>49</v>
      </c>
      <c r="B96" s="42"/>
      <c r="C96" s="43"/>
      <c r="D96" s="43"/>
      <c r="E96" s="37" t="s">
        <v>133</v>
      </c>
      <c r="F96" s="43"/>
      <c r="G96" s="43"/>
      <c r="H96" s="43"/>
      <c r="I96" s="43"/>
      <c r="J96" s="44"/>
    </row>
    <row r="97" ht="45">
      <c r="A97" s="35" t="s">
        <v>50</v>
      </c>
      <c r="B97" s="42"/>
      <c r="C97" s="43"/>
      <c r="D97" s="43"/>
      <c r="E97" s="45" t="s">
        <v>297</v>
      </c>
      <c r="F97" s="43"/>
      <c r="G97" s="43"/>
      <c r="H97" s="43"/>
      <c r="I97" s="43"/>
      <c r="J97" s="44"/>
    </row>
    <row r="98">
      <c r="A98" s="35" t="s">
        <v>52</v>
      </c>
      <c r="B98" s="42"/>
      <c r="C98" s="43"/>
      <c r="D98" s="43"/>
      <c r="E98" s="46" t="s">
        <v>46</v>
      </c>
      <c r="F98" s="43"/>
      <c r="G98" s="43"/>
      <c r="H98" s="43"/>
      <c r="I98" s="43"/>
      <c r="J98" s="44"/>
    </row>
    <row r="99" ht="30">
      <c r="A99" s="35" t="s">
        <v>44</v>
      </c>
      <c r="B99" s="35">
        <v>14</v>
      </c>
      <c r="C99" s="36" t="s">
        <v>135</v>
      </c>
      <c r="D99" s="35" t="s">
        <v>46</v>
      </c>
      <c r="E99" s="37" t="s">
        <v>136</v>
      </c>
      <c r="F99" s="38" t="s">
        <v>121</v>
      </c>
      <c r="G99" s="39">
        <v>0.59999999999999998</v>
      </c>
      <c r="H99" s="40">
        <v>0</v>
      </c>
      <c r="I99" s="40">
        <f>ROUND(G99*H99,P4)</f>
        <v>0</v>
      </c>
      <c r="J99" s="35"/>
      <c r="O99" s="41">
        <f>I99*0.21</f>
        <v>0</v>
      </c>
      <c r="P99">
        <v>3</v>
      </c>
    </row>
    <row r="100" ht="30">
      <c r="A100" s="35" t="s">
        <v>49</v>
      </c>
      <c r="B100" s="42"/>
      <c r="C100" s="43"/>
      <c r="D100" s="43"/>
      <c r="E100" s="37" t="s">
        <v>136</v>
      </c>
      <c r="F100" s="43"/>
      <c r="G100" s="43"/>
      <c r="H100" s="43"/>
      <c r="I100" s="43"/>
      <c r="J100" s="44"/>
    </row>
    <row r="101" ht="45">
      <c r="A101" s="35" t="s">
        <v>50</v>
      </c>
      <c r="B101" s="42"/>
      <c r="C101" s="43"/>
      <c r="D101" s="43"/>
      <c r="E101" s="45" t="s">
        <v>298</v>
      </c>
      <c r="F101" s="43"/>
      <c r="G101" s="43"/>
      <c r="H101" s="43"/>
      <c r="I101" s="43"/>
      <c r="J101" s="44"/>
    </row>
    <row r="102">
      <c r="A102" s="35" t="s">
        <v>52</v>
      </c>
      <c r="B102" s="42"/>
      <c r="C102" s="43"/>
      <c r="D102" s="43"/>
      <c r="E102" s="46" t="s">
        <v>46</v>
      </c>
      <c r="F102" s="43"/>
      <c r="G102" s="43"/>
      <c r="H102" s="43"/>
      <c r="I102" s="43"/>
      <c r="J102" s="44"/>
    </row>
    <row r="103" ht="45">
      <c r="A103" s="35" t="s">
        <v>44</v>
      </c>
      <c r="B103" s="35">
        <v>15</v>
      </c>
      <c r="C103" s="36" t="s">
        <v>142</v>
      </c>
      <c r="D103" s="35" t="s">
        <v>46</v>
      </c>
      <c r="E103" s="37" t="s">
        <v>143</v>
      </c>
      <c r="F103" s="38" t="s">
        <v>121</v>
      </c>
      <c r="G103" s="39">
        <v>4.5</v>
      </c>
      <c r="H103" s="40">
        <v>0</v>
      </c>
      <c r="I103" s="40">
        <f>ROUND(G103*H103,P4)</f>
        <v>0</v>
      </c>
      <c r="J103" s="35"/>
      <c r="O103" s="41">
        <f>I103*0.21</f>
        <v>0</v>
      </c>
      <c r="P103">
        <v>3</v>
      </c>
    </row>
    <row r="104" ht="45">
      <c r="A104" s="35" t="s">
        <v>49</v>
      </c>
      <c r="B104" s="42"/>
      <c r="C104" s="43"/>
      <c r="D104" s="43"/>
      <c r="E104" s="37" t="s">
        <v>144</v>
      </c>
      <c r="F104" s="43"/>
      <c r="G104" s="43"/>
      <c r="H104" s="43"/>
      <c r="I104" s="43"/>
      <c r="J104" s="44"/>
    </row>
    <row r="105" ht="45">
      <c r="A105" s="35" t="s">
        <v>50</v>
      </c>
      <c r="B105" s="42"/>
      <c r="C105" s="43"/>
      <c r="D105" s="43"/>
      <c r="E105" s="45" t="s">
        <v>245</v>
      </c>
      <c r="F105" s="43"/>
      <c r="G105" s="43"/>
      <c r="H105" s="43"/>
      <c r="I105" s="43"/>
      <c r="J105" s="44"/>
    </row>
    <row r="106">
      <c r="A106" s="35" t="s">
        <v>52</v>
      </c>
      <c r="B106" s="42"/>
      <c r="C106" s="43"/>
      <c r="D106" s="43"/>
      <c r="E106" s="46" t="s">
        <v>46</v>
      </c>
      <c r="F106" s="43"/>
      <c r="G106" s="43"/>
      <c r="H106" s="43"/>
      <c r="I106" s="43"/>
      <c r="J106" s="44"/>
    </row>
    <row r="107" ht="45">
      <c r="A107" s="35" t="s">
        <v>44</v>
      </c>
      <c r="B107" s="35">
        <v>16</v>
      </c>
      <c r="C107" s="36" t="s">
        <v>146</v>
      </c>
      <c r="D107" s="35" t="s">
        <v>46</v>
      </c>
      <c r="E107" s="37" t="s">
        <v>147</v>
      </c>
      <c r="F107" s="38" t="s">
        <v>121</v>
      </c>
      <c r="G107" s="39">
        <v>0.59999999999999998</v>
      </c>
      <c r="H107" s="40">
        <v>0</v>
      </c>
      <c r="I107" s="40">
        <f>ROUND(G107*H107,P4)</f>
        <v>0</v>
      </c>
      <c r="J107" s="35"/>
      <c r="O107" s="41">
        <f>I107*0.21</f>
        <v>0</v>
      </c>
      <c r="P107">
        <v>3</v>
      </c>
    </row>
    <row r="108" ht="45">
      <c r="A108" s="35" t="s">
        <v>49</v>
      </c>
      <c r="B108" s="42"/>
      <c r="C108" s="43"/>
      <c r="D108" s="43"/>
      <c r="E108" s="37" t="s">
        <v>148</v>
      </c>
      <c r="F108" s="43"/>
      <c r="G108" s="43"/>
      <c r="H108" s="43"/>
      <c r="I108" s="43"/>
      <c r="J108" s="44"/>
    </row>
    <row r="109" ht="45">
      <c r="A109" s="35" t="s">
        <v>50</v>
      </c>
      <c r="B109" s="42"/>
      <c r="C109" s="43"/>
      <c r="D109" s="43"/>
      <c r="E109" s="45" t="s">
        <v>299</v>
      </c>
      <c r="F109" s="43"/>
      <c r="G109" s="43"/>
      <c r="H109" s="43"/>
      <c r="I109" s="43"/>
      <c r="J109" s="44"/>
    </row>
    <row r="110">
      <c r="A110" s="35" t="s">
        <v>52</v>
      </c>
      <c r="B110" s="42"/>
      <c r="C110" s="43"/>
      <c r="D110" s="43"/>
      <c r="E110" s="46" t="s">
        <v>46</v>
      </c>
      <c r="F110" s="43"/>
      <c r="G110" s="43"/>
      <c r="H110" s="43"/>
      <c r="I110" s="43"/>
      <c r="J110" s="44"/>
    </row>
    <row r="111" ht="45">
      <c r="A111" s="35" t="s">
        <v>44</v>
      </c>
      <c r="B111" s="35">
        <v>17</v>
      </c>
      <c r="C111" s="36" t="s">
        <v>150</v>
      </c>
      <c r="D111" s="35" t="s">
        <v>46</v>
      </c>
      <c r="E111" s="37" t="s">
        <v>151</v>
      </c>
      <c r="F111" s="38" t="s">
        <v>48</v>
      </c>
      <c r="G111" s="39">
        <v>42</v>
      </c>
      <c r="H111" s="40">
        <v>0</v>
      </c>
      <c r="I111" s="40">
        <f>ROUND(G111*H111,P4)</f>
        <v>0</v>
      </c>
      <c r="J111" s="35"/>
      <c r="O111" s="41">
        <f>I111*0.21</f>
        <v>0</v>
      </c>
      <c r="P111">
        <v>3</v>
      </c>
    </row>
    <row r="112" ht="60">
      <c r="A112" s="35" t="s">
        <v>49</v>
      </c>
      <c r="B112" s="42"/>
      <c r="C112" s="43"/>
      <c r="D112" s="43"/>
      <c r="E112" s="37" t="s">
        <v>152</v>
      </c>
      <c r="F112" s="43"/>
      <c r="G112" s="43"/>
      <c r="H112" s="43"/>
      <c r="I112" s="43"/>
      <c r="J112" s="44"/>
    </row>
    <row r="113" ht="45">
      <c r="A113" s="35" t="s">
        <v>50</v>
      </c>
      <c r="B113" s="42"/>
      <c r="C113" s="43"/>
      <c r="D113" s="43"/>
      <c r="E113" s="45" t="s">
        <v>300</v>
      </c>
      <c r="F113" s="43"/>
      <c r="G113" s="43"/>
      <c r="H113" s="43"/>
      <c r="I113" s="43"/>
      <c r="J113" s="44"/>
    </row>
    <row r="114">
      <c r="A114" s="35" t="s">
        <v>52</v>
      </c>
      <c r="B114" s="42"/>
      <c r="C114" s="43"/>
      <c r="D114" s="43"/>
      <c r="E114" s="46" t="s">
        <v>46</v>
      </c>
      <c r="F114" s="43"/>
      <c r="G114" s="43"/>
      <c r="H114" s="43"/>
      <c r="I114" s="43"/>
      <c r="J114" s="44"/>
    </row>
    <row r="115" ht="30">
      <c r="A115" s="35" t="s">
        <v>44</v>
      </c>
      <c r="B115" s="35">
        <v>18</v>
      </c>
      <c r="C115" s="36" t="s">
        <v>153</v>
      </c>
      <c r="D115" s="35" t="s">
        <v>46</v>
      </c>
      <c r="E115" s="37" t="s">
        <v>154</v>
      </c>
      <c r="F115" s="38" t="s">
        <v>110</v>
      </c>
      <c r="G115" s="39">
        <v>1668</v>
      </c>
      <c r="H115" s="40">
        <v>0</v>
      </c>
      <c r="I115" s="40">
        <f>ROUND(G115*H115,P4)</f>
        <v>0</v>
      </c>
      <c r="J115" s="35"/>
      <c r="O115" s="41">
        <f>I115*0.21</f>
        <v>0</v>
      </c>
      <c r="P115">
        <v>3</v>
      </c>
    </row>
    <row r="116" ht="30">
      <c r="A116" s="35" t="s">
        <v>49</v>
      </c>
      <c r="B116" s="42"/>
      <c r="C116" s="43"/>
      <c r="D116" s="43"/>
      <c r="E116" s="37" t="s">
        <v>154</v>
      </c>
      <c r="F116" s="43"/>
      <c r="G116" s="43"/>
      <c r="H116" s="43"/>
      <c r="I116" s="43"/>
      <c r="J116" s="44"/>
    </row>
    <row r="117" ht="45">
      <c r="A117" s="35" t="s">
        <v>50</v>
      </c>
      <c r="B117" s="42"/>
      <c r="C117" s="43"/>
      <c r="D117" s="43"/>
      <c r="E117" s="45" t="s">
        <v>301</v>
      </c>
      <c r="F117" s="43"/>
      <c r="G117" s="43"/>
      <c r="H117" s="43"/>
      <c r="I117" s="43"/>
      <c r="J117" s="44"/>
    </row>
    <row r="118">
      <c r="A118" s="35" t="s">
        <v>52</v>
      </c>
      <c r="B118" s="42"/>
      <c r="C118" s="43"/>
      <c r="D118" s="43"/>
      <c r="E118" s="46" t="s">
        <v>46</v>
      </c>
      <c r="F118" s="43"/>
      <c r="G118" s="43"/>
      <c r="H118" s="43"/>
      <c r="I118" s="43"/>
      <c r="J118" s="44"/>
    </row>
    <row r="119" ht="45">
      <c r="A119" s="35" t="s">
        <v>44</v>
      </c>
      <c r="B119" s="35">
        <v>19</v>
      </c>
      <c r="C119" s="36" t="s">
        <v>156</v>
      </c>
      <c r="D119" s="35" t="s">
        <v>46</v>
      </c>
      <c r="E119" s="37" t="s">
        <v>157</v>
      </c>
      <c r="F119" s="38" t="s">
        <v>48</v>
      </c>
      <c r="G119" s="39">
        <v>30</v>
      </c>
      <c r="H119" s="40">
        <v>0</v>
      </c>
      <c r="I119" s="40">
        <f>ROUND(G119*H119,P4)</f>
        <v>0</v>
      </c>
      <c r="J119" s="35"/>
      <c r="O119" s="41">
        <f>I119*0.21</f>
        <v>0</v>
      </c>
      <c r="P119">
        <v>3</v>
      </c>
    </row>
    <row r="120" ht="45">
      <c r="A120" s="35" t="s">
        <v>49</v>
      </c>
      <c r="B120" s="42"/>
      <c r="C120" s="43"/>
      <c r="D120" s="43"/>
      <c r="E120" s="37" t="s">
        <v>158</v>
      </c>
      <c r="F120" s="43"/>
      <c r="G120" s="43"/>
      <c r="H120" s="43"/>
      <c r="I120" s="43"/>
      <c r="J120" s="44"/>
    </row>
    <row r="121" ht="45">
      <c r="A121" s="35" t="s">
        <v>50</v>
      </c>
      <c r="B121" s="42"/>
      <c r="C121" s="43"/>
      <c r="D121" s="43"/>
      <c r="E121" s="45" t="s">
        <v>302</v>
      </c>
      <c r="F121" s="43"/>
      <c r="G121" s="43"/>
      <c r="H121" s="43"/>
      <c r="I121" s="43"/>
      <c r="J121" s="44"/>
    </row>
    <row r="122">
      <c r="A122" s="35" t="s">
        <v>52</v>
      </c>
      <c r="B122" s="42"/>
      <c r="C122" s="43"/>
      <c r="D122" s="43"/>
      <c r="E122" s="46" t="s">
        <v>46</v>
      </c>
      <c r="F122" s="43"/>
      <c r="G122" s="43"/>
      <c r="H122" s="43"/>
      <c r="I122" s="43"/>
      <c r="J122" s="44"/>
    </row>
    <row r="123" ht="45">
      <c r="A123" s="35" t="s">
        <v>44</v>
      </c>
      <c r="B123" s="35">
        <v>20</v>
      </c>
      <c r="C123" s="36" t="s">
        <v>160</v>
      </c>
      <c r="D123" s="35" t="s">
        <v>46</v>
      </c>
      <c r="E123" s="37" t="s">
        <v>161</v>
      </c>
      <c r="F123" s="38" t="s">
        <v>61</v>
      </c>
      <c r="G123" s="39">
        <v>1</v>
      </c>
      <c r="H123" s="40">
        <v>0</v>
      </c>
      <c r="I123" s="40">
        <f>ROUND(G123*H123,P4)</f>
        <v>0</v>
      </c>
      <c r="J123" s="35"/>
      <c r="O123" s="41">
        <f>I123*0.21</f>
        <v>0</v>
      </c>
      <c r="P123">
        <v>3</v>
      </c>
    </row>
    <row r="124" ht="45">
      <c r="A124" s="35" t="s">
        <v>49</v>
      </c>
      <c r="B124" s="42"/>
      <c r="C124" s="43"/>
      <c r="D124" s="43"/>
      <c r="E124" s="37" t="s">
        <v>161</v>
      </c>
      <c r="F124" s="43"/>
      <c r="G124" s="43"/>
      <c r="H124" s="43"/>
      <c r="I124" s="43"/>
      <c r="J124" s="44"/>
    </row>
    <row r="125" ht="45">
      <c r="A125" s="35" t="s">
        <v>50</v>
      </c>
      <c r="B125" s="42"/>
      <c r="C125" s="43"/>
      <c r="D125" s="43"/>
      <c r="E125" s="45" t="s">
        <v>303</v>
      </c>
      <c r="F125" s="43"/>
      <c r="G125" s="43"/>
      <c r="H125" s="43"/>
      <c r="I125" s="43"/>
      <c r="J125" s="44"/>
    </row>
    <row r="126">
      <c r="A126" s="35" t="s">
        <v>52</v>
      </c>
      <c r="B126" s="42"/>
      <c r="C126" s="43"/>
      <c r="D126" s="43"/>
      <c r="E126" s="46" t="s">
        <v>46</v>
      </c>
      <c r="F126" s="43"/>
      <c r="G126" s="43"/>
      <c r="H126" s="43"/>
      <c r="I126" s="43"/>
      <c r="J126" s="44"/>
    </row>
    <row r="127" ht="45">
      <c r="A127" s="35" t="s">
        <v>44</v>
      </c>
      <c r="B127" s="35">
        <v>21</v>
      </c>
      <c r="C127" s="36" t="s">
        <v>163</v>
      </c>
      <c r="D127" s="35" t="s">
        <v>46</v>
      </c>
      <c r="E127" s="37" t="s">
        <v>164</v>
      </c>
      <c r="F127" s="38" t="s">
        <v>61</v>
      </c>
      <c r="G127" s="39">
        <v>1</v>
      </c>
      <c r="H127" s="40">
        <v>0</v>
      </c>
      <c r="I127" s="40">
        <f>ROUND(G127*H127,P4)</f>
        <v>0</v>
      </c>
      <c r="J127" s="35"/>
      <c r="O127" s="41">
        <f>I127*0.21</f>
        <v>0</v>
      </c>
      <c r="P127">
        <v>3</v>
      </c>
    </row>
    <row r="128" ht="45">
      <c r="A128" s="35" t="s">
        <v>49</v>
      </c>
      <c r="B128" s="42"/>
      <c r="C128" s="43"/>
      <c r="D128" s="43"/>
      <c r="E128" s="37" t="s">
        <v>164</v>
      </c>
      <c r="F128" s="43"/>
      <c r="G128" s="43"/>
      <c r="H128" s="43"/>
      <c r="I128" s="43"/>
      <c r="J128" s="44"/>
    </row>
    <row r="129" ht="45">
      <c r="A129" s="35" t="s">
        <v>50</v>
      </c>
      <c r="B129" s="42"/>
      <c r="C129" s="43"/>
      <c r="D129" s="43"/>
      <c r="E129" s="45" t="s">
        <v>303</v>
      </c>
      <c r="F129" s="43"/>
      <c r="G129" s="43"/>
      <c r="H129" s="43"/>
      <c r="I129" s="43"/>
      <c r="J129" s="44"/>
    </row>
    <row r="130">
      <c r="A130" s="35" t="s">
        <v>52</v>
      </c>
      <c r="B130" s="42"/>
      <c r="C130" s="43"/>
      <c r="D130" s="43"/>
      <c r="E130" s="46" t="s">
        <v>46</v>
      </c>
      <c r="F130" s="43"/>
      <c r="G130" s="43"/>
      <c r="H130" s="43"/>
      <c r="I130" s="43"/>
      <c r="J130" s="44"/>
    </row>
    <row r="131" ht="30">
      <c r="A131" s="35" t="s">
        <v>44</v>
      </c>
      <c r="B131" s="35">
        <v>22</v>
      </c>
      <c r="C131" s="36" t="s">
        <v>168</v>
      </c>
      <c r="D131" s="35" t="s">
        <v>46</v>
      </c>
      <c r="E131" s="37" t="s">
        <v>169</v>
      </c>
      <c r="F131" s="38" t="s">
        <v>48</v>
      </c>
      <c r="G131" s="39">
        <v>1668</v>
      </c>
      <c r="H131" s="40">
        <v>0</v>
      </c>
      <c r="I131" s="40">
        <f>ROUND(G131*H131,P4)</f>
        <v>0</v>
      </c>
      <c r="J131" s="35"/>
      <c r="O131" s="41">
        <f>I131*0.21</f>
        <v>0</v>
      </c>
      <c r="P131">
        <v>3</v>
      </c>
    </row>
    <row r="132" ht="30">
      <c r="A132" s="35" t="s">
        <v>49</v>
      </c>
      <c r="B132" s="42"/>
      <c r="C132" s="43"/>
      <c r="D132" s="43"/>
      <c r="E132" s="37" t="s">
        <v>169</v>
      </c>
      <c r="F132" s="43"/>
      <c r="G132" s="43"/>
      <c r="H132" s="43"/>
      <c r="I132" s="43"/>
      <c r="J132" s="44"/>
    </row>
    <row r="133" ht="45">
      <c r="A133" s="35" t="s">
        <v>50</v>
      </c>
      <c r="B133" s="42"/>
      <c r="C133" s="43"/>
      <c r="D133" s="43"/>
      <c r="E133" s="45" t="s">
        <v>304</v>
      </c>
      <c r="F133" s="43"/>
      <c r="G133" s="43"/>
      <c r="H133" s="43"/>
      <c r="I133" s="43"/>
      <c r="J133" s="44"/>
    </row>
    <row r="134">
      <c r="A134" s="35" t="s">
        <v>52</v>
      </c>
      <c r="B134" s="42"/>
      <c r="C134" s="43"/>
      <c r="D134" s="43"/>
      <c r="E134" s="46" t="s">
        <v>46</v>
      </c>
      <c r="F134" s="43"/>
      <c r="G134" s="43"/>
      <c r="H134" s="43"/>
      <c r="I134" s="43"/>
      <c r="J134" s="44"/>
    </row>
    <row r="135" ht="30">
      <c r="A135" s="35" t="s">
        <v>44</v>
      </c>
      <c r="B135" s="35">
        <v>23</v>
      </c>
      <c r="C135" s="36" t="s">
        <v>171</v>
      </c>
      <c r="D135" s="35" t="s">
        <v>46</v>
      </c>
      <c r="E135" s="37" t="s">
        <v>172</v>
      </c>
      <c r="F135" s="38" t="s">
        <v>48</v>
      </c>
      <c r="G135" s="39">
        <v>39</v>
      </c>
      <c r="H135" s="40">
        <v>0</v>
      </c>
      <c r="I135" s="40">
        <f>ROUND(G135*H135,P4)</f>
        <v>0</v>
      </c>
      <c r="J135" s="35"/>
      <c r="O135" s="41">
        <f>I135*0.21</f>
        <v>0</v>
      </c>
      <c r="P135">
        <v>3</v>
      </c>
    </row>
    <row r="136" ht="30">
      <c r="A136" s="35" t="s">
        <v>49</v>
      </c>
      <c r="B136" s="42"/>
      <c r="C136" s="43"/>
      <c r="D136" s="43"/>
      <c r="E136" s="37" t="s">
        <v>172</v>
      </c>
      <c r="F136" s="43"/>
      <c r="G136" s="43"/>
      <c r="H136" s="43"/>
      <c r="I136" s="43"/>
      <c r="J136" s="44"/>
    </row>
    <row r="137" ht="45">
      <c r="A137" s="35" t="s">
        <v>50</v>
      </c>
      <c r="B137" s="42"/>
      <c r="C137" s="43"/>
      <c r="D137" s="43"/>
      <c r="E137" s="45" t="s">
        <v>305</v>
      </c>
      <c r="F137" s="43"/>
      <c r="G137" s="43"/>
      <c r="H137" s="43"/>
      <c r="I137" s="43"/>
      <c r="J137" s="44"/>
    </row>
    <row r="138">
      <c r="A138" s="35" t="s">
        <v>52</v>
      </c>
      <c r="B138" s="42"/>
      <c r="C138" s="43"/>
      <c r="D138" s="43"/>
      <c r="E138" s="46" t="s">
        <v>46</v>
      </c>
      <c r="F138" s="43"/>
      <c r="G138" s="43"/>
      <c r="H138" s="43"/>
      <c r="I138" s="43"/>
      <c r="J138" s="44"/>
    </row>
    <row r="139" ht="45">
      <c r="A139" s="35" t="s">
        <v>44</v>
      </c>
      <c r="B139" s="35">
        <v>24</v>
      </c>
      <c r="C139" s="36" t="s">
        <v>174</v>
      </c>
      <c r="D139" s="35" t="s">
        <v>46</v>
      </c>
      <c r="E139" s="37" t="s">
        <v>175</v>
      </c>
      <c r="F139" s="38" t="s">
        <v>61</v>
      </c>
      <c r="G139" s="39">
        <v>3</v>
      </c>
      <c r="H139" s="40">
        <v>0</v>
      </c>
      <c r="I139" s="40">
        <f>ROUND(G139*H139,P4)</f>
        <v>0</v>
      </c>
      <c r="J139" s="35"/>
      <c r="O139" s="41">
        <f>I139*0.21</f>
        <v>0</v>
      </c>
      <c r="P139">
        <v>3</v>
      </c>
    </row>
    <row r="140" ht="45">
      <c r="A140" s="35" t="s">
        <v>49</v>
      </c>
      <c r="B140" s="42"/>
      <c r="C140" s="43"/>
      <c r="D140" s="43"/>
      <c r="E140" s="37" t="s">
        <v>175</v>
      </c>
      <c r="F140" s="43"/>
      <c r="G140" s="43"/>
      <c r="H140" s="43"/>
      <c r="I140" s="43"/>
      <c r="J140" s="44"/>
    </row>
    <row r="141" ht="45">
      <c r="A141" s="35" t="s">
        <v>50</v>
      </c>
      <c r="B141" s="42"/>
      <c r="C141" s="43"/>
      <c r="D141" s="43"/>
      <c r="E141" s="45" t="s">
        <v>306</v>
      </c>
      <c r="F141" s="43"/>
      <c r="G141" s="43"/>
      <c r="H141" s="43"/>
      <c r="I141" s="43"/>
      <c r="J141" s="44"/>
    </row>
    <row r="142">
      <c r="A142" s="35" t="s">
        <v>52</v>
      </c>
      <c r="B142" s="42"/>
      <c r="C142" s="43"/>
      <c r="D142" s="43"/>
      <c r="E142" s="46" t="s">
        <v>46</v>
      </c>
      <c r="F142" s="43"/>
      <c r="G142" s="43"/>
      <c r="H142" s="43"/>
      <c r="I142" s="43"/>
      <c r="J142" s="44"/>
    </row>
    <row r="143" ht="30">
      <c r="A143" s="35" t="s">
        <v>44</v>
      </c>
      <c r="B143" s="35">
        <v>25</v>
      </c>
      <c r="C143" s="36" t="s">
        <v>177</v>
      </c>
      <c r="D143" s="35" t="s">
        <v>46</v>
      </c>
      <c r="E143" s="37" t="s">
        <v>178</v>
      </c>
      <c r="F143" s="38" t="s">
        <v>61</v>
      </c>
      <c r="G143" s="39">
        <v>3</v>
      </c>
      <c r="H143" s="40">
        <v>0</v>
      </c>
      <c r="I143" s="40">
        <f>ROUND(G143*H143,P4)</f>
        <v>0</v>
      </c>
      <c r="J143" s="35"/>
      <c r="O143" s="41">
        <f>I143*0.21</f>
        <v>0</v>
      </c>
      <c r="P143">
        <v>3</v>
      </c>
    </row>
    <row r="144" ht="30">
      <c r="A144" s="35" t="s">
        <v>49</v>
      </c>
      <c r="B144" s="42"/>
      <c r="C144" s="43"/>
      <c r="D144" s="43"/>
      <c r="E144" s="37" t="s">
        <v>178</v>
      </c>
      <c r="F144" s="43"/>
      <c r="G144" s="43"/>
      <c r="H144" s="43"/>
      <c r="I144" s="43"/>
      <c r="J144" s="44"/>
    </row>
    <row r="145" ht="45">
      <c r="A145" s="35" t="s">
        <v>50</v>
      </c>
      <c r="B145" s="42"/>
      <c r="C145" s="43"/>
      <c r="D145" s="43"/>
      <c r="E145" s="45" t="s">
        <v>307</v>
      </c>
      <c r="F145" s="43"/>
      <c r="G145" s="43"/>
      <c r="H145" s="43"/>
      <c r="I145" s="43"/>
      <c r="J145" s="44"/>
    </row>
    <row r="146">
      <c r="A146" s="35" t="s">
        <v>52</v>
      </c>
      <c r="B146" s="42"/>
      <c r="C146" s="43"/>
      <c r="D146" s="43"/>
      <c r="E146" s="46" t="s">
        <v>46</v>
      </c>
      <c r="F146" s="43"/>
      <c r="G146" s="43"/>
      <c r="H146" s="43"/>
      <c r="I146" s="43"/>
      <c r="J146" s="44"/>
    </row>
    <row r="147">
      <c r="A147" s="35" t="s">
        <v>44</v>
      </c>
      <c r="B147" s="35">
        <v>26</v>
      </c>
      <c r="C147" s="36" t="s">
        <v>207</v>
      </c>
      <c r="D147" s="35" t="s">
        <v>46</v>
      </c>
      <c r="E147" s="37" t="s">
        <v>208</v>
      </c>
      <c r="F147" s="38" t="s">
        <v>46</v>
      </c>
      <c r="G147" s="39">
        <v>8</v>
      </c>
      <c r="H147" s="40">
        <v>0</v>
      </c>
      <c r="I147" s="40">
        <f>ROUND(G147*H147,P4)</f>
        <v>0</v>
      </c>
      <c r="J147" s="35"/>
      <c r="O147" s="41">
        <f>I147*0.21</f>
        <v>0</v>
      </c>
      <c r="P147">
        <v>3</v>
      </c>
    </row>
    <row r="148">
      <c r="A148" s="35" t="s">
        <v>49</v>
      </c>
      <c r="B148" s="42"/>
      <c r="C148" s="43"/>
      <c r="D148" s="43"/>
      <c r="E148" s="37" t="s">
        <v>208</v>
      </c>
      <c r="F148" s="43"/>
      <c r="G148" s="43"/>
      <c r="H148" s="43"/>
      <c r="I148" s="43"/>
      <c r="J148" s="44"/>
    </row>
    <row r="149" ht="45">
      <c r="A149" s="35" t="s">
        <v>50</v>
      </c>
      <c r="B149" s="42"/>
      <c r="C149" s="43"/>
      <c r="D149" s="43"/>
      <c r="E149" s="45" t="s">
        <v>308</v>
      </c>
      <c r="F149" s="43"/>
      <c r="G149" s="43"/>
      <c r="H149" s="43"/>
      <c r="I149" s="43"/>
      <c r="J149" s="44"/>
    </row>
    <row r="150">
      <c r="A150" s="35" t="s">
        <v>52</v>
      </c>
      <c r="B150" s="47"/>
      <c r="C150" s="48"/>
      <c r="D150" s="48"/>
      <c r="E150" s="49" t="s">
        <v>46</v>
      </c>
      <c r="F150" s="48"/>
      <c r="G150" s="48"/>
      <c r="H150" s="48"/>
      <c r="I150" s="48"/>
      <c r="J150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23</v>
      </c>
      <c r="F2" s="15"/>
      <c r="G2" s="15"/>
      <c r="H2" s="15"/>
      <c r="I2" s="15"/>
      <c r="J2" s="17"/>
    </row>
    <row r="3">
      <c r="A3" s="3" t="s">
        <v>24</v>
      </c>
      <c r="B3" s="18" t="s">
        <v>25</v>
      </c>
      <c r="C3" s="19" t="s">
        <v>26</v>
      </c>
      <c r="D3" s="20"/>
      <c r="E3" s="21" t="s">
        <v>27</v>
      </c>
      <c r="F3" s="15"/>
      <c r="G3" s="15"/>
      <c r="H3" s="22" t="s">
        <v>21</v>
      </c>
      <c r="I3" s="23">
        <f>SUMIFS(I8:I39,A8:A39,"SD")</f>
        <v>0</v>
      </c>
      <c r="J3" s="17"/>
      <c r="O3">
        <v>0</v>
      </c>
      <c r="P3">
        <v>2</v>
      </c>
    </row>
    <row r="4">
      <c r="A4" s="3" t="s">
        <v>28</v>
      </c>
      <c r="B4" s="18" t="s">
        <v>29</v>
      </c>
      <c r="C4" s="19" t="s">
        <v>21</v>
      </c>
      <c r="D4" s="20"/>
      <c r="E4" s="21" t="s">
        <v>22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30</v>
      </c>
      <c r="B5" s="25" t="s">
        <v>31</v>
      </c>
      <c r="C5" s="7" t="s">
        <v>32</v>
      </c>
      <c r="D5" s="7" t="s">
        <v>33</v>
      </c>
      <c r="E5" s="7" t="s">
        <v>34</v>
      </c>
      <c r="F5" s="7" t="s">
        <v>35</v>
      </c>
      <c r="G5" s="7" t="s">
        <v>36</v>
      </c>
      <c r="H5" s="7" t="s">
        <v>37</v>
      </c>
      <c r="I5" s="7"/>
      <c r="J5" s="26" t="s">
        <v>38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39</v>
      </c>
      <c r="I6" s="7" t="s">
        <v>40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41</v>
      </c>
      <c r="B8" s="30"/>
      <c r="C8" s="31" t="s">
        <v>22</v>
      </c>
      <c r="D8" s="32"/>
      <c r="E8" s="29" t="s">
        <v>309</v>
      </c>
      <c r="F8" s="32"/>
      <c r="G8" s="32"/>
      <c r="H8" s="32"/>
      <c r="I8" s="33">
        <f>SUMIFS(I9:I11,A9:A11,"P")</f>
        <v>0</v>
      </c>
      <c r="J8" s="34"/>
    </row>
    <row r="9">
      <c r="A9" s="35" t="s">
        <v>44</v>
      </c>
      <c r="B9" s="35">
        <v>1</v>
      </c>
      <c r="C9" s="36" t="s">
        <v>310</v>
      </c>
      <c r="D9" s="35" t="s">
        <v>46</v>
      </c>
      <c r="E9" s="37" t="s">
        <v>311</v>
      </c>
      <c r="F9" s="38" t="s">
        <v>81</v>
      </c>
      <c r="G9" s="39">
        <v>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49</v>
      </c>
      <c r="B10" s="42"/>
      <c r="C10" s="43"/>
      <c r="D10" s="43"/>
      <c r="E10" s="37" t="s">
        <v>311</v>
      </c>
      <c r="F10" s="43"/>
      <c r="G10" s="43"/>
      <c r="H10" s="43"/>
      <c r="I10" s="43"/>
      <c r="J10" s="44"/>
    </row>
    <row r="11">
      <c r="A11" s="35" t="s">
        <v>52</v>
      </c>
      <c r="B11" s="42"/>
      <c r="C11" s="43"/>
      <c r="D11" s="43"/>
      <c r="E11" s="46" t="s">
        <v>46</v>
      </c>
      <c r="F11" s="43"/>
      <c r="G11" s="43"/>
      <c r="H11" s="43"/>
      <c r="I11" s="43"/>
      <c r="J11" s="44"/>
    </row>
    <row r="12">
      <c r="A12" s="29" t="s">
        <v>41</v>
      </c>
      <c r="B12" s="30"/>
      <c r="C12" s="31" t="s">
        <v>312</v>
      </c>
      <c r="D12" s="32"/>
      <c r="E12" s="29" t="s">
        <v>313</v>
      </c>
      <c r="F12" s="32"/>
      <c r="G12" s="32"/>
      <c r="H12" s="32"/>
      <c r="I12" s="33">
        <f>SUMIFS(I13:I21,A13:A21,"P")</f>
        <v>0</v>
      </c>
      <c r="J12" s="34"/>
    </row>
    <row r="13">
      <c r="A13" s="35" t="s">
        <v>44</v>
      </c>
      <c r="B13" s="35">
        <v>2</v>
      </c>
      <c r="C13" s="36" t="s">
        <v>314</v>
      </c>
      <c r="D13" s="35" t="s">
        <v>46</v>
      </c>
      <c r="E13" s="37" t="s">
        <v>315</v>
      </c>
      <c r="F13" s="38" t="s">
        <v>81</v>
      </c>
      <c r="G13" s="39">
        <v>1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49</v>
      </c>
      <c r="B14" s="42"/>
      <c r="C14" s="43"/>
      <c r="D14" s="43"/>
      <c r="E14" s="37" t="s">
        <v>315</v>
      </c>
      <c r="F14" s="43"/>
      <c r="G14" s="43"/>
      <c r="H14" s="43"/>
      <c r="I14" s="43"/>
      <c r="J14" s="44"/>
    </row>
    <row r="15">
      <c r="A15" s="35" t="s">
        <v>52</v>
      </c>
      <c r="B15" s="42"/>
      <c r="C15" s="43"/>
      <c r="D15" s="43"/>
      <c r="E15" s="46" t="s">
        <v>46</v>
      </c>
      <c r="F15" s="43"/>
      <c r="G15" s="43"/>
      <c r="H15" s="43"/>
      <c r="I15" s="43"/>
      <c r="J15" s="44"/>
    </row>
    <row r="16">
      <c r="A16" s="35" t="s">
        <v>44</v>
      </c>
      <c r="B16" s="35">
        <v>3</v>
      </c>
      <c r="C16" s="36" t="s">
        <v>316</v>
      </c>
      <c r="D16" s="35" t="s">
        <v>46</v>
      </c>
      <c r="E16" s="37" t="s">
        <v>317</v>
      </c>
      <c r="F16" s="38" t="s">
        <v>81</v>
      </c>
      <c r="G16" s="39">
        <v>1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>
      <c r="A17" s="35" t="s">
        <v>49</v>
      </c>
      <c r="B17" s="42"/>
      <c r="C17" s="43"/>
      <c r="D17" s="43"/>
      <c r="E17" s="37" t="s">
        <v>317</v>
      </c>
      <c r="F17" s="43"/>
      <c r="G17" s="43"/>
      <c r="H17" s="43"/>
      <c r="I17" s="43"/>
      <c r="J17" s="44"/>
    </row>
    <row r="18">
      <c r="A18" s="35" t="s">
        <v>52</v>
      </c>
      <c r="B18" s="42"/>
      <c r="C18" s="43"/>
      <c r="D18" s="43"/>
      <c r="E18" s="46" t="s">
        <v>46</v>
      </c>
      <c r="F18" s="43"/>
      <c r="G18" s="43"/>
      <c r="H18" s="43"/>
      <c r="I18" s="43"/>
      <c r="J18" s="44"/>
    </row>
    <row r="19">
      <c r="A19" s="35" t="s">
        <v>44</v>
      </c>
      <c r="B19" s="35">
        <v>4</v>
      </c>
      <c r="C19" s="36" t="s">
        <v>318</v>
      </c>
      <c r="D19" s="35" t="s">
        <v>46</v>
      </c>
      <c r="E19" s="37" t="s">
        <v>319</v>
      </c>
      <c r="F19" s="38" t="s">
        <v>81</v>
      </c>
      <c r="G19" s="39">
        <v>1</v>
      </c>
      <c r="H19" s="40">
        <v>0</v>
      </c>
      <c r="I19" s="40">
        <f>ROUND(G19*H19,P4)</f>
        <v>0</v>
      </c>
      <c r="J19" s="35"/>
      <c r="O19" s="41">
        <f>I19*0.21</f>
        <v>0</v>
      </c>
      <c r="P19">
        <v>3</v>
      </c>
    </row>
    <row r="20">
      <c r="A20" s="35" t="s">
        <v>49</v>
      </c>
      <c r="B20" s="42"/>
      <c r="C20" s="43"/>
      <c r="D20" s="43"/>
      <c r="E20" s="37" t="s">
        <v>319</v>
      </c>
      <c r="F20" s="43"/>
      <c r="G20" s="43"/>
      <c r="H20" s="43"/>
      <c r="I20" s="43"/>
      <c r="J20" s="44"/>
    </row>
    <row r="21">
      <c r="A21" s="35" t="s">
        <v>52</v>
      </c>
      <c r="B21" s="42"/>
      <c r="C21" s="43"/>
      <c r="D21" s="43"/>
      <c r="E21" s="46" t="s">
        <v>46</v>
      </c>
      <c r="F21" s="43"/>
      <c r="G21" s="43"/>
      <c r="H21" s="43"/>
      <c r="I21" s="43"/>
      <c r="J21" s="44"/>
    </row>
    <row r="22">
      <c r="A22" s="29" t="s">
        <v>41</v>
      </c>
      <c r="B22" s="30"/>
      <c r="C22" s="31" t="s">
        <v>320</v>
      </c>
      <c r="D22" s="32"/>
      <c r="E22" s="29" t="s">
        <v>321</v>
      </c>
      <c r="F22" s="32"/>
      <c r="G22" s="32"/>
      <c r="H22" s="32"/>
      <c r="I22" s="33">
        <f>SUMIFS(I23:I25,A23:A25,"P")</f>
        <v>0</v>
      </c>
      <c r="J22" s="34"/>
    </row>
    <row r="23">
      <c r="A23" s="35" t="s">
        <v>44</v>
      </c>
      <c r="B23" s="35">
        <v>5</v>
      </c>
      <c r="C23" s="36" t="s">
        <v>322</v>
      </c>
      <c r="D23" s="35" t="s">
        <v>46</v>
      </c>
      <c r="E23" s="37" t="s">
        <v>323</v>
      </c>
      <c r="F23" s="38" t="s">
        <v>81</v>
      </c>
      <c r="G23" s="39">
        <v>1</v>
      </c>
      <c r="H23" s="40">
        <v>0</v>
      </c>
      <c r="I23" s="40">
        <f>ROUND(G23*H23,P4)</f>
        <v>0</v>
      </c>
      <c r="J23" s="35"/>
      <c r="O23" s="41">
        <f>I23*0.21</f>
        <v>0</v>
      </c>
      <c r="P23">
        <v>3</v>
      </c>
    </row>
    <row r="24">
      <c r="A24" s="35" t="s">
        <v>49</v>
      </c>
      <c r="B24" s="42"/>
      <c r="C24" s="43"/>
      <c r="D24" s="43"/>
      <c r="E24" s="37" t="s">
        <v>323</v>
      </c>
      <c r="F24" s="43"/>
      <c r="G24" s="43"/>
      <c r="H24" s="43"/>
      <c r="I24" s="43"/>
      <c r="J24" s="44"/>
    </row>
    <row r="25">
      <c r="A25" s="35" t="s">
        <v>52</v>
      </c>
      <c r="B25" s="42"/>
      <c r="C25" s="43"/>
      <c r="D25" s="43"/>
      <c r="E25" s="46" t="s">
        <v>46</v>
      </c>
      <c r="F25" s="43"/>
      <c r="G25" s="43"/>
      <c r="H25" s="43"/>
      <c r="I25" s="43"/>
      <c r="J25" s="44"/>
    </row>
    <row r="26">
      <c r="A26" s="29" t="s">
        <v>41</v>
      </c>
      <c r="B26" s="30"/>
      <c r="C26" s="31" t="s">
        <v>324</v>
      </c>
      <c r="D26" s="32"/>
      <c r="E26" s="29" t="s">
        <v>325</v>
      </c>
      <c r="F26" s="32"/>
      <c r="G26" s="32"/>
      <c r="H26" s="32"/>
      <c r="I26" s="33">
        <f>SUMIFS(I27:I29,A27:A29,"P")</f>
        <v>0</v>
      </c>
      <c r="J26" s="34"/>
    </row>
    <row r="27">
      <c r="A27" s="35" t="s">
        <v>44</v>
      </c>
      <c r="B27" s="35">
        <v>6</v>
      </c>
      <c r="C27" s="36" t="s">
        <v>326</v>
      </c>
      <c r="D27" s="35" t="s">
        <v>46</v>
      </c>
      <c r="E27" s="37" t="s">
        <v>327</v>
      </c>
      <c r="F27" s="38" t="s">
        <v>81</v>
      </c>
      <c r="G27" s="39">
        <v>1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49</v>
      </c>
      <c r="B28" s="42"/>
      <c r="C28" s="43"/>
      <c r="D28" s="43"/>
      <c r="E28" s="37" t="s">
        <v>327</v>
      </c>
      <c r="F28" s="43"/>
      <c r="G28" s="43"/>
      <c r="H28" s="43"/>
      <c r="I28" s="43"/>
      <c r="J28" s="44"/>
    </row>
    <row r="29">
      <c r="A29" s="35" t="s">
        <v>52</v>
      </c>
      <c r="B29" s="42"/>
      <c r="C29" s="43"/>
      <c r="D29" s="43"/>
      <c r="E29" s="46" t="s">
        <v>46</v>
      </c>
      <c r="F29" s="43"/>
      <c r="G29" s="43"/>
      <c r="H29" s="43"/>
      <c r="I29" s="43"/>
      <c r="J29" s="44"/>
    </row>
    <row r="30">
      <c r="A30" s="29" t="s">
        <v>41</v>
      </c>
      <c r="B30" s="30"/>
      <c r="C30" s="31" t="s">
        <v>328</v>
      </c>
      <c r="D30" s="32"/>
      <c r="E30" s="29" t="s">
        <v>329</v>
      </c>
      <c r="F30" s="32"/>
      <c r="G30" s="32"/>
      <c r="H30" s="32"/>
      <c r="I30" s="33">
        <f>SUMIFS(I31:I39,A31:A39,"P")</f>
        <v>0</v>
      </c>
      <c r="J30" s="34"/>
    </row>
    <row r="31">
      <c r="A31" s="35" t="s">
        <v>44</v>
      </c>
      <c r="B31" s="35">
        <v>7</v>
      </c>
      <c r="C31" s="36" t="s">
        <v>330</v>
      </c>
      <c r="D31" s="35" t="s">
        <v>46</v>
      </c>
      <c r="E31" s="37" t="s">
        <v>331</v>
      </c>
      <c r="F31" s="38" t="s">
        <v>81</v>
      </c>
      <c r="G31" s="39">
        <v>1</v>
      </c>
      <c r="H31" s="40">
        <v>0</v>
      </c>
      <c r="I31" s="40">
        <f>ROUND(G31*H31,P4)</f>
        <v>0</v>
      </c>
      <c r="J31" s="35"/>
      <c r="O31" s="41">
        <f>I31*0.21</f>
        <v>0</v>
      </c>
      <c r="P31">
        <v>3</v>
      </c>
    </row>
    <row r="32">
      <c r="A32" s="35" t="s">
        <v>49</v>
      </c>
      <c r="B32" s="42"/>
      <c r="C32" s="43"/>
      <c r="D32" s="43"/>
      <c r="E32" s="37" t="s">
        <v>331</v>
      </c>
      <c r="F32" s="43"/>
      <c r="G32" s="43"/>
      <c r="H32" s="43"/>
      <c r="I32" s="43"/>
      <c r="J32" s="44"/>
    </row>
    <row r="33">
      <c r="A33" s="35" t="s">
        <v>52</v>
      </c>
      <c r="B33" s="42"/>
      <c r="C33" s="43"/>
      <c r="D33" s="43"/>
      <c r="E33" s="46" t="s">
        <v>46</v>
      </c>
      <c r="F33" s="43"/>
      <c r="G33" s="43"/>
      <c r="H33" s="43"/>
      <c r="I33" s="43"/>
      <c r="J33" s="44"/>
    </row>
    <row r="34">
      <c r="A34" s="35" t="s">
        <v>44</v>
      </c>
      <c r="B34" s="35">
        <v>8</v>
      </c>
      <c r="C34" s="36" t="s">
        <v>332</v>
      </c>
      <c r="D34" s="35" t="s">
        <v>46</v>
      </c>
      <c r="E34" s="37" t="s">
        <v>333</v>
      </c>
      <c r="F34" s="38" t="s">
        <v>81</v>
      </c>
      <c r="G34" s="39">
        <v>5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>
      <c r="A35" s="35" t="s">
        <v>49</v>
      </c>
      <c r="B35" s="42"/>
      <c r="C35" s="43"/>
      <c r="D35" s="43"/>
      <c r="E35" s="37" t="s">
        <v>333</v>
      </c>
      <c r="F35" s="43"/>
      <c r="G35" s="43"/>
      <c r="H35" s="43"/>
      <c r="I35" s="43"/>
      <c r="J35" s="44"/>
    </row>
    <row r="36">
      <c r="A36" s="35" t="s">
        <v>52</v>
      </c>
      <c r="B36" s="42"/>
      <c r="C36" s="43"/>
      <c r="D36" s="43"/>
      <c r="E36" s="46" t="s">
        <v>46</v>
      </c>
      <c r="F36" s="43"/>
      <c r="G36" s="43"/>
      <c r="H36" s="43"/>
      <c r="I36" s="43"/>
      <c r="J36" s="44"/>
    </row>
    <row r="37">
      <c r="A37" s="35" t="s">
        <v>44</v>
      </c>
      <c r="B37" s="35">
        <v>9</v>
      </c>
      <c r="C37" s="36" t="s">
        <v>334</v>
      </c>
      <c r="D37" s="35" t="s">
        <v>46</v>
      </c>
      <c r="E37" s="37" t="s">
        <v>335</v>
      </c>
      <c r="F37" s="38" t="s">
        <v>81</v>
      </c>
      <c r="G37" s="39">
        <v>5</v>
      </c>
      <c r="H37" s="40">
        <v>0</v>
      </c>
      <c r="I37" s="40">
        <f>ROUND(G37*H37,P4)</f>
        <v>0</v>
      </c>
      <c r="J37" s="35"/>
      <c r="O37" s="41">
        <f>I37*0.21</f>
        <v>0</v>
      </c>
      <c r="P37">
        <v>3</v>
      </c>
    </row>
    <row r="38">
      <c r="A38" s="35" t="s">
        <v>49</v>
      </c>
      <c r="B38" s="42"/>
      <c r="C38" s="43"/>
      <c r="D38" s="43"/>
      <c r="E38" s="37" t="s">
        <v>335</v>
      </c>
      <c r="F38" s="43"/>
      <c r="G38" s="43"/>
      <c r="H38" s="43"/>
      <c r="I38" s="43"/>
      <c r="J38" s="44"/>
    </row>
    <row r="39">
      <c r="A39" s="35" t="s">
        <v>52</v>
      </c>
      <c r="B39" s="47"/>
      <c r="C39" s="48"/>
      <c r="D39" s="48"/>
      <c r="E39" s="49" t="s">
        <v>46</v>
      </c>
      <c r="F39" s="48"/>
      <c r="G39" s="48"/>
      <c r="H39" s="48"/>
      <c r="I39" s="48"/>
      <c r="J39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Budař Rostislav</dc:creator>
  <cp:lastModifiedBy>Budař Rostislav</cp:lastModifiedBy>
  <dcterms:created xsi:type="dcterms:W3CDTF">2025-11-20T08:31:42Z</dcterms:created>
  <dcterms:modified xsi:type="dcterms:W3CDTF">2025-11-20T08:31:43Z</dcterms:modified>
</cp:coreProperties>
</file>